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г\Desktop\Поставщики\Эдем\"/>
    </mc:Choice>
  </mc:AlternateContent>
  <xr:revisionPtr revIDLastSave="0" documentId="13_ncr:1_{058CAC4D-563E-4C61-80F2-1C99F3F9EFD0}" xr6:coauthVersionLast="45" xr6:coauthVersionMax="45" xr10:uidLastSave="{00000000-0000-0000-0000-000000000000}"/>
  <bookViews>
    <workbookView xWindow="-120" yWindow="-120" windowWidth="29040" windowHeight="15840" activeTab="7" xr2:uid="{00000000-000D-0000-FFFF-FFFF00000000}"/>
  </bookViews>
  <sheets>
    <sheet name="СТОЛЫ. ПРИСТАВКИ" sheetId="1" r:id="rId1"/>
    <sheet name="Тумбы" sheetId="2" r:id="rId2"/>
    <sheet name="Тумбы объединяющие" sheetId="3" r:id="rId3"/>
    <sheet name="Тумбы прочие" sheetId="6" r:id="rId4"/>
    <sheet name="Полки" sheetId="4" r:id="rId5"/>
    <sheet name="Перегородки" sheetId="5" r:id="rId6"/>
    <sheet name="Шкафы" sheetId="7" r:id="rId7"/>
    <sheet name="Двери" sheetId="9" r:id="rId8"/>
    <sheet name="Столешницы" sheetId="10" state="hidden" r:id="rId9"/>
  </sheets>
  <definedNames>
    <definedName name="_xlnm.Print_Area" localSheetId="7">Двери!$A$1:$P$52</definedName>
    <definedName name="_xlnm.Print_Area" localSheetId="5">Перегородки!$A$1:$N$37</definedName>
    <definedName name="_xlnm.Print_Area" localSheetId="4">Полки!$A$1:$O$42</definedName>
    <definedName name="_xlnm.Print_Area" localSheetId="0">'СТОЛЫ. ПРИСТАВКИ'!$A$1:$O$66</definedName>
    <definedName name="_xlnm.Print_Area" localSheetId="1">Тумбы!$A$1:$N$31</definedName>
    <definedName name="_xlnm.Print_Area" localSheetId="2">'Тумбы объединяющие'!$A$1:$O$32</definedName>
    <definedName name="_xlnm.Print_Area" localSheetId="3">'Тумбы прочие'!$A$1:$N$23</definedName>
    <definedName name="_xlnm.Print_Area" localSheetId="6">Шкафы!$A$1:$N$44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8" i="3" l="1"/>
  <c r="O28" i="3" s="1"/>
  <c r="I11" i="10"/>
  <c r="I12" i="10"/>
  <c r="I13" i="10"/>
  <c r="I8" i="10"/>
  <c r="N13" i="1"/>
  <c r="N11" i="1"/>
  <c r="O17" i="3"/>
  <c r="N23" i="2"/>
  <c r="N20" i="2"/>
  <c r="N17" i="2"/>
  <c r="N14" i="2"/>
  <c r="N11" i="2"/>
  <c r="N8" i="2"/>
  <c r="N30" i="1"/>
  <c r="I28" i="10"/>
  <c r="N15" i="1"/>
  <c r="N12" i="1"/>
  <c r="N9" i="1"/>
  <c r="I10" i="10"/>
  <c r="I7" i="10"/>
  <c r="I27" i="10"/>
  <c r="G27" i="10"/>
  <c r="F27" i="10"/>
  <c r="I24" i="10"/>
  <c r="G24" i="10"/>
  <c r="F24" i="10"/>
  <c r="I22" i="10"/>
  <c r="G22" i="10"/>
  <c r="F22" i="10"/>
  <c r="I20" i="10"/>
  <c r="I18" i="10"/>
  <c r="I16" i="10"/>
  <c r="I14" i="10"/>
  <c r="G14" i="10"/>
  <c r="F14" i="10"/>
  <c r="G12" i="10"/>
  <c r="F12" i="10"/>
  <c r="I9" i="10"/>
  <c r="I6" i="10"/>
  <c r="G6" i="10"/>
  <c r="F6" i="10"/>
  <c r="M37" i="5"/>
  <c r="N65" i="1"/>
  <c r="O51" i="9"/>
  <c r="O50" i="9"/>
  <c r="O45" i="9"/>
  <c r="O40" i="9"/>
  <c r="O35" i="9"/>
  <c r="O30" i="9"/>
  <c r="O25" i="9"/>
  <c r="O20" i="9"/>
  <c r="O15" i="9"/>
  <c r="O10" i="9"/>
  <c r="O5" i="9"/>
  <c r="M39" i="7"/>
  <c r="M34" i="7"/>
  <c r="M30" i="7"/>
  <c r="M26" i="7"/>
  <c r="M21" i="7"/>
  <c r="M18" i="7"/>
  <c r="M15" i="7"/>
  <c r="M11" i="7"/>
  <c r="M7" i="7"/>
  <c r="M13" i="5"/>
  <c r="M19" i="5"/>
  <c r="M25" i="5"/>
  <c r="M31" i="5"/>
  <c r="M7" i="5"/>
  <c r="N37" i="4"/>
  <c r="N31" i="4"/>
  <c r="N25" i="4"/>
  <c r="N19" i="4"/>
  <c r="N13" i="4"/>
  <c r="N7" i="4"/>
  <c r="N17" i="6"/>
  <c r="N11" i="6"/>
  <c r="N5" i="6"/>
  <c r="N28" i="2"/>
  <c r="N25" i="2"/>
  <c r="N22" i="2"/>
  <c r="N19" i="2"/>
  <c r="N16" i="2"/>
  <c r="N13" i="2"/>
  <c r="N10" i="2"/>
  <c r="N7" i="2"/>
  <c r="N62" i="1"/>
  <c r="N59" i="1"/>
  <c r="N56" i="1"/>
  <c r="N53" i="1"/>
  <c r="N50" i="1"/>
  <c r="N47" i="1"/>
  <c r="N44" i="1"/>
  <c r="N29" i="1"/>
  <c r="N26" i="1"/>
  <c r="N24" i="1"/>
  <c r="N22" i="1"/>
  <c r="N20" i="1"/>
  <c r="N18" i="1"/>
  <c r="N16" i="1"/>
  <c r="N14" i="1"/>
  <c r="N10" i="1"/>
  <c r="N8" i="1"/>
  <c r="O25" i="3"/>
  <c r="O19" i="3"/>
  <c r="O15" i="3"/>
  <c r="O11" i="3"/>
  <c r="O7" i="3"/>
  <c r="F28" i="3"/>
  <c r="G28" i="3"/>
  <c r="F31" i="5"/>
  <c r="G31" i="5"/>
  <c r="F31" i="4"/>
  <c r="G31" i="4"/>
  <c r="F37" i="4"/>
  <c r="G37" i="4"/>
  <c r="F19" i="3"/>
  <c r="G19" i="3"/>
  <c r="F8" i="1"/>
  <c r="G8" i="1"/>
  <c r="F14" i="1"/>
  <c r="G14" i="1"/>
  <c r="F16" i="1"/>
  <c r="G16" i="1"/>
  <c r="F24" i="1"/>
  <c r="G24" i="1"/>
  <c r="F26" i="1"/>
  <c r="G26" i="1"/>
  <c r="F29" i="1"/>
  <c r="G29" i="1"/>
  <c r="F44" i="1"/>
  <c r="G44" i="1"/>
  <c r="F47" i="1"/>
  <c r="G47" i="1"/>
  <c r="F50" i="1"/>
  <c r="G50" i="1"/>
  <c r="F59" i="1"/>
  <c r="G59" i="1"/>
  <c r="F62" i="1"/>
  <c r="G62" i="1"/>
</calcChain>
</file>

<file path=xl/sharedStrings.xml><?xml version="1.0" encoding="utf-8"?>
<sst xmlns="http://schemas.openxmlformats.org/spreadsheetml/2006/main" count="404" uniqueCount="288">
  <si>
    <t xml:space="preserve">Наименование </t>
  </si>
  <si>
    <t>Размеры ШхГхВ, мм</t>
  </si>
  <si>
    <t>Схема</t>
  </si>
  <si>
    <t>№ п/п</t>
  </si>
  <si>
    <t>Стол "прямой"</t>
  </si>
  <si>
    <t>1200х700х750</t>
  </si>
  <si>
    <t>1400х700х750</t>
  </si>
  <si>
    <t>1600х700х750</t>
  </si>
  <si>
    <t>1400/550х700/550х750</t>
  </si>
  <si>
    <t>1400/550х900/700х750</t>
  </si>
  <si>
    <t>1600/550х900/700х750</t>
  </si>
  <si>
    <t>1400/550х1200/700х750</t>
  </si>
  <si>
    <t>1900х900х750</t>
  </si>
  <si>
    <t>Стол приставной</t>
  </si>
  <si>
    <t>1800х700х750</t>
  </si>
  <si>
    <t>Приставки</t>
  </si>
  <si>
    <t>Стол журнальный</t>
  </si>
  <si>
    <t>Тумба приставная</t>
  </si>
  <si>
    <t>426х450х600</t>
  </si>
  <si>
    <t>426х550х725</t>
  </si>
  <si>
    <t>426х700х750</t>
  </si>
  <si>
    <t>426х550х750</t>
  </si>
  <si>
    <t>Тумба сервисная</t>
  </si>
  <si>
    <t>808х550х750</t>
  </si>
  <si>
    <t>426х550х25</t>
  </si>
  <si>
    <t>808х550х25</t>
  </si>
  <si>
    <t>Столы, приставки</t>
  </si>
  <si>
    <t>Тумбы</t>
  </si>
  <si>
    <t>Тумбы объединяющие</t>
  </si>
  <si>
    <t>1100х550х750</t>
  </si>
  <si>
    <t>1400х426х750</t>
  </si>
  <si>
    <t>Тумба</t>
  </si>
  <si>
    <t>1400х426х795</t>
  </si>
  <si>
    <t>С тумбой V - 3.7</t>
  </si>
  <si>
    <t>V - 3.6</t>
  </si>
  <si>
    <t>V - 1.8</t>
  </si>
  <si>
    <t>V - 5.0</t>
  </si>
  <si>
    <t>V - 5.2</t>
  </si>
  <si>
    <t>V - 5.5</t>
  </si>
  <si>
    <t>V - 5.6</t>
  </si>
  <si>
    <t>V - 1.10</t>
  </si>
  <si>
    <t>V - 5.7</t>
  </si>
  <si>
    <t>Полка</t>
  </si>
  <si>
    <t>V-8.3</t>
  </si>
  <si>
    <t>5</t>
  </si>
  <si>
    <t>700х426х400</t>
  </si>
  <si>
    <t>Полки</t>
  </si>
  <si>
    <t>V-8.2</t>
  </si>
  <si>
    <t>Перегородка</t>
  </si>
  <si>
    <t>V - 9.0</t>
  </si>
  <si>
    <t>V - 9.1</t>
  </si>
  <si>
    <t>V-9.2</t>
  </si>
  <si>
    <t>V-9.3</t>
  </si>
  <si>
    <t>V - 9.4</t>
  </si>
  <si>
    <t>690х400х18</t>
  </si>
  <si>
    <t>890х400х18</t>
  </si>
  <si>
    <t>1200х400х18</t>
  </si>
  <si>
    <t>1400х400х18</t>
  </si>
  <si>
    <t>1600х400х18</t>
  </si>
  <si>
    <t>Перегородки</t>
  </si>
  <si>
    <t>V-3.9</t>
  </si>
  <si>
    <t>V-3.9 + V-8.4</t>
  </si>
  <si>
    <t>Тумба-гардероб</t>
  </si>
  <si>
    <t>Тумбы прочие</t>
  </si>
  <si>
    <t>6</t>
  </si>
  <si>
    <t>V - 8.5</t>
  </si>
  <si>
    <t>Со шкафом V - 2.1</t>
  </si>
  <si>
    <t>Со шкафом V - 2.2</t>
  </si>
  <si>
    <t>V - 2.0</t>
  </si>
  <si>
    <t>V - 2.1</t>
  </si>
  <si>
    <t>V - 2.2</t>
  </si>
  <si>
    <t>V - 2.3</t>
  </si>
  <si>
    <t>V - 4.0</t>
  </si>
  <si>
    <t>V - 4.1</t>
  </si>
  <si>
    <t>V - 4.2</t>
  </si>
  <si>
    <t>V - 4.3</t>
  </si>
  <si>
    <t>Двери</t>
  </si>
  <si>
    <t>Шкафы</t>
  </si>
  <si>
    <t>735х321х367</t>
  </si>
  <si>
    <t>772х383х18
(размер одной двери)</t>
  </si>
  <si>
    <t>1148х383х18
(размер одной двери)</t>
  </si>
  <si>
    <t>1922х383х18
(размер одной двери)</t>
  </si>
  <si>
    <t>1148х383х4
(размер одной двери)</t>
  </si>
  <si>
    <t>426х700х1150</t>
  </si>
  <si>
    <t>1400х426х1545</t>
  </si>
  <si>
    <t>Размеры ВхШхГ, мм</t>
  </si>
  <si>
    <t>V - 2.6</t>
  </si>
  <si>
    <t>777х609х1980</t>
  </si>
  <si>
    <t>772х383х18</t>
  </si>
  <si>
    <t>1148х383х18</t>
  </si>
  <si>
    <t>Внешний вид</t>
  </si>
  <si>
    <t>Цена оптовая</t>
  </si>
  <si>
    <t xml:space="preserve">   С тумбой V - 3.8</t>
  </si>
  <si>
    <t xml:space="preserve">           С тумбой V - 3.9</t>
  </si>
  <si>
    <t>Вншний вид</t>
  </si>
  <si>
    <t>777х387х830</t>
  </si>
  <si>
    <t>777х387х1205</t>
  </si>
  <si>
    <t>777х387х1980</t>
  </si>
  <si>
    <t>391х387х830</t>
  </si>
  <si>
    <t>391х387х1205</t>
  </si>
  <si>
    <t>391х387х1980</t>
  </si>
  <si>
    <t>4</t>
  </si>
  <si>
    <t>Цена 
оптовая</t>
  </si>
  <si>
    <t>Стол 
"эргономичный"
ЛЕВЫЙ/ПРАВЫЙ</t>
  </si>
  <si>
    <t>стол ЛЕВЫЙ!!!</t>
  </si>
  <si>
    <t>стол ЛЕВЫЙ !!!</t>
  </si>
  <si>
    <t>Стол "угловой"
ЛЕВЫЙ/ПРАВЫЙ</t>
  </si>
  <si>
    <t>Стол 
для заседаний</t>
  </si>
  <si>
    <t>Брифинг-
приставки</t>
  </si>
  <si>
    <t>Артикул</t>
  </si>
  <si>
    <t>"VITA"</t>
  </si>
  <si>
    <t>Тумба 
подкатная</t>
  </si>
  <si>
    <t>Тумба 
приставная</t>
  </si>
  <si>
    <t>Топ к тумбе
приставной</t>
  </si>
  <si>
    <t>Тумба
объединяющая</t>
  </si>
  <si>
    <t>Стеллаж объединяющий
Состоит из дух частей:
-Полка (верхняя часть)
-Тумба 
(нижняя часть)</t>
  </si>
  <si>
    <r>
      <rPr>
        <b/>
        <u/>
        <sz val="10"/>
        <rFont val="Arial Cyr"/>
        <charset val="204"/>
      </rPr>
      <t>Полка</t>
    </r>
    <r>
      <rPr>
        <b/>
        <sz val="10"/>
        <rFont val="Arial Cyr"/>
        <family val="2"/>
        <charset val="204"/>
      </rPr>
      <t xml:space="preserve"> (повтор - 
см. лист Тумбы объединяющие)</t>
    </r>
  </si>
  <si>
    <t>Стеллаж широкий низкий</t>
  </si>
  <si>
    <t>Стеллаж 
широкий средний</t>
  </si>
  <si>
    <t>Стеллаж 
широкий высокий</t>
  </si>
  <si>
    <t>Шкаф для одежды</t>
  </si>
  <si>
    <t>Стеллаж узкий низкий</t>
  </si>
  <si>
    <t>Стеллаж узкий средний</t>
  </si>
  <si>
    <t>Стеллаж узкий высокий</t>
  </si>
  <si>
    <t>Двери (комплект:
левая+правая)</t>
  </si>
  <si>
    <t>Введите после запятой свой коэффициент:</t>
  </si>
  <si>
    <t xml:space="preserve">Цена для Вашего клиента </t>
  </si>
  <si>
    <t>С тумбой М-3.7</t>
  </si>
  <si>
    <t>С тумбой V-3.8</t>
  </si>
  <si>
    <t>С тумбой V-3.7</t>
  </si>
  <si>
    <t>V - 4.4.1</t>
  </si>
  <si>
    <t xml:space="preserve">V фурнитура </t>
  </si>
  <si>
    <t>710х60</t>
  </si>
  <si>
    <t>800х550х550</t>
  </si>
  <si>
    <t>900х700х25</t>
  </si>
  <si>
    <t>1300х700х25</t>
  </si>
  <si>
    <t>550х500х25</t>
  </si>
  <si>
    <t>700х500х25</t>
  </si>
  <si>
    <t>1100х500х25</t>
  </si>
  <si>
    <t>1400х500х25</t>
  </si>
  <si>
    <t xml:space="preserve">Двери стеклянные прозрачные (комплект)
</t>
  </si>
  <si>
    <t>Дверь стеклянная прозрачная
(1 шт)</t>
  </si>
  <si>
    <t>Дверь стеклянная "сатин" в алюминиевой рамке (1 шт)</t>
  </si>
  <si>
    <t>Полка картотечная</t>
  </si>
  <si>
    <t>1922х383х18</t>
  </si>
  <si>
    <t>Пеликан 1 штука (для перегородки выписывать 2 штуки)</t>
  </si>
  <si>
    <t>Столешницы</t>
  </si>
  <si>
    <t>Столешница стола "прямого"</t>
  </si>
  <si>
    <t>1200х700х25</t>
  </si>
  <si>
    <t>1400х700х25</t>
  </si>
  <si>
    <t>1600х700х25</t>
  </si>
  <si>
    <t>Столешница
 стола "эргономичного"
левая/правая</t>
  </si>
  <si>
    <t>1200/550х700/550х25</t>
  </si>
  <si>
    <t>1400/550х700/550х25</t>
  </si>
  <si>
    <t>1400/550х900/700х25</t>
  </si>
  <si>
    <t>1600/550х900/700х25</t>
  </si>
  <si>
    <t>Столешница стола "углового"
левая/правая</t>
  </si>
  <si>
    <t>1400/550х1200/700х25</t>
  </si>
  <si>
    <t>1900х900х25</t>
  </si>
  <si>
    <t>1800х700х25</t>
  </si>
  <si>
    <t>Столешница  стола
для заседаний</t>
  </si>
  <si>
    <t>Столешница стола приставного</t>
  </si>
  <si>
    <t>Столешница ЛЕВАЯ!!!!</t>
  </si>
  <si>
    <t>1400х426х400</t>
  </si>
  <si>
    <r>
      <t xml:space="preserve">V - 1.0 С  </t>
    </r>
    <r>
      <rPr>
        <i/>
        <sz val="7"/>
        <rFont val="Arial Cyr"/>
        <charset val="204"/>
      </rPr>
      <t>(два отверстия под кабель-каналы с заглушками)</t>
    </r>
  </si>
  <si>
    <r>
      <t xml:space="preserve">V - 1.1 С </t>
    </r>
    <r>
      <rPr>
        <i/>
        <sz val="7"/>
        <rFont val="Arial Cyr"/>
        <charset val="204"/>
      </rPr>
      <t>(два отверстия под кабель-каналы с заглушками)</t>
    </r>
  </si>
  <si>
    <r>
      <t xml:space="preserve">V - 1.2 С </t>
    </r>
    <r>
      <rPr>
        <i/>
        <sz val="7"/>
        <rFont val="Arial Cyr"/>
        <charset val="204"/>
      </rPr>
      <t>(два отверстия под кабель-каналы с заглушками)</t>
    </r>
  </si>
  <si>
    <r>
      <t xml:space="preserve">V - 1.3 </t>
    </r>
    <r>
      <rPr>
        <i/>
        <sz val="7"/>
        <rFont val="Arial Cyr"/>
        <charset val="204"/>
      </rPr>
      <t xml:space="preserve"> (одно отверстие под кабель-каналы с заглушкой)</t>
    </r>
  </si>
  <si>
    <r>
      <t xml:space="preserve">V - 1.5 </t>
    </r>
    <r>
      <rPr>
        <i/>
        <sz val="7"/>
        <rFont val="Arial Cyr"/>
        <charset val="204"/>
      </rPr>
      <t xml:space="preserve"> (одно отверстие под кабель-каналы с заглушкой)</t>
    </r>
  </si>
  <si>
    <r>
      <t xml:space="preserve">V - 1.6 </t>
    </r>
    <r>
      <rPr>
        <i/>
        <sz val="7"/>
        <rFont val="Arial Cyr"/>
        <charset val="204"/>
      </rPr>
      <t xml:space="preserve"> (одно отверстие под кабель-каналы с заглушкой)</t>
    </r>
  </si>
  <si>
    <r>
      <t>V - 3.0</t>
    </r>
    <r>
      <rPr>
        <b/>
        <sz val="8"/>
        <rFont val="Arial Cyr"/>
        <charset val="204"/>
      </rPr>
      <t>ц/з</t>
    </r>
  </si>
  <si>
    <r>
      <t>V - 3.1</t>
    </r>
    <r>
      <rPr>
        <b/>
        <sz val="8"/>
        <rFont val="Arial Cyr"/>
        <charset val="204"/>
      </rPr>
      <t>ц/з</t>
    </r>
  </si>
  <si>
    <r>
      <t>V - 3.2</t>
    </r>
    <r>
      <rPr>
        <b/>
        <sz val="8"/>
        <rFont val="Arial Cyr"/>
        <charset val="204"/>
      </rPr>
      <t>ц/з</t>
    </r>
  </si>
  <si>
    <r>
      <t>V - 3.3</t>
    </r>
    <r>
      <rPr>
        <b/>
        <sz val="8"/>
        <rFont val="Arial Cyr"/>
        <charset val="204"/>
      </rPr>
      <t>ц/з</t>
    </r>
  </si>
  <si>
    <t>СКИДКИ НЕ РАСПРОСТРАНЯЮТСЯ на позиции выделенные желтым цветом!</t>
  </si>
  <si>
    <t>Ручка для стекла V-4.4.1 в алюминиевой рамке (1шт)</t>
  </si>
  <si>
    <t>Фурнитура для стекла 
V-4.3 (на одно стекло)</t>
  </si>
  <si>
    <t>Опора металлическая серая для приставок и брифингов</t>
  </si>
  <si>
    <t>V - 1.0.1*</t>
  </si>
  <si>
    <r>
      <t xml:space="preserve">V - 1.0.1 C* </t>
    </r>
    <r>
      <rPr>
        <b/>
        <i/>
        <sz val="7"/>
        <rFont val="Arial Cyr"/>
        <charset val="204"/>
      </rPr>
      <t>(два отверстия под кабель-каналы с заглушками)</t>
    </r>
  </si>
  <si>
    <t>V - 1.1.1*</t>
  </si>
  <si>
    <r>
      <t xml:space="preserve">V - 1.1.1 С* </t>
    </r>
    <r>
      <rPr>
        <b/>
        <i/>
        <sz val="7"/>
        <rFont val="Arial Cyr"/>
        <charset val="204"/>
      </rPr>
      <t>(два отверстия под кабель-каналы с заглушками)</t>
    </r>
  </si>
  <si>
    <t>V - 1.2.1*</t>
  </si>
  <si>
    <r>
      <t xml:space="preserve">V - 1.3.1* </t>
    </r>
    <r>
      <rPr>
        <i/>
        <sz val="7"/>
        <rFont val="Arial Cyr"/>
        <charset val="204"/>
      </rPr>
      <t>(одно отверсти</t>
    </r>
    <r>
      <rPr>
        <sz val="7"/>
        <rFont val="Arial Cyr"/>
        <charset val="204"/>
      </rPr>
      <t>е под кабель-каналы с заглушкой)</t>
    </r>
  </si>
  <si>
    <r>
      <t xml:space="preserve">V - 1.4.1* </t>
    </r>
    <r>
      <rPr>
        <i/>
        <sz val="7"/>
        <rFont val="Arial Cyr"/>
        <charset val="204"/>
      </rPr>
      <t>(одно отверстие под кабель-каналы с заглушкой)</t>
    </r>
  </si>
  <si>
    <r>
      <t xml:space="preserve">V - 1.5.1*  </t>
    </r>
    <r>
      <rPr>
        <i/>
        <sz val="7"/>
        <rFont val="Arial Cyr"/>
        <charset val="204"/>
      </rPr>
      <t>(одно отверстие под кабель-каналы с заглушкой)</t>
    </r>
  </si>
  <si>
    <r>
      <t xml:space="preserve">V - 1.6.1* </t>
    </r>
    <r>
      <rPr>
        <i/>
        <sz val="7"/>
        <rFont val="Arial Cyr"/>
        <charset val="204"/>
      </rPr>
      <t xml:space="preserve"> (одно отверстие под кабель-каналы с заглушкой)</t>
    </r>
    <r>
      <rPr>
        <b/>
        <sz val="11"/>
        <rFont val="Arial Cyr"/>
        <charset val="204"/>
      </rPr>
      <t xml:space="preserve"> </t>
    </r>
  </si>
  <si>
    <r>
      <t xml:space="preserve">V - 1.7.1*  </t>
    </r>
    <r>
      <rPr>
        <i/>
        <sz val="7"/>
        <rFont val="Arial Cyr"/>
        <charset val="204"/>
      </rPr>
      <t>(одно отверстие под кабель-каналы с заглушкой)</t>
    </r>
  </si>
  <si>
    <r>
      <t xml:space="preserve">V - 1.8.1*  </t>
    </r>
    <r>
      <rPr>
        <i/>
        <sz val="7"/>
        <rFont val="Arial Cyr"/>
        <charset val="204"/>
      </rPr>
      <t>(одно отверстие под кабель-каналы с заглушкой)</t>
    </r>
  </si>
  <si>
    <t>V-1.9.1*</t>
  </si>
  <si>
    <r>
      <t xml:space="preserve">V - 1.9.1 С* </t>
    </r>
    <r>
      <rPr>
        <i/>
        <sz val="7"/>
        <rFont val="Arial Cyr"/>
        <charset val="204"/>
      </rPr>
      <t>(два отверстия под кабель-каналы с заглушками)</t>
    </r>
  </si>
  <si>
    <t>V - 1.0*</t>
  </si>
  <si>
    <t>V - 1.1*</t>
  </si>
  <si>
    <t>V - 1.2*</t>
  </si>
  <si>
    <t>V - 1.9 С*</t>
  </si>
  <si>
    <t>V - 5.1*</t>
  </si>
  <si>
    <t>V - 3.0*</t>
  </si>
  <si>
    <t>V - 3.1*</t>
  </si>
  <si>
    <t>V - 3.2*</t>
  </si>
  <si>
    <t>V - 3.3*</t>
  </si>
  <si>
    <t>V - 3.4*</t>
  </si>
  <si>
    <t>V-3.13*</t>
  </si>
  <si>
    <t>V - 3.12*</t>
  </si>
  <si>
    <t>V - 8.0*</t>
  </si>
  <si>
    <t>V - 8.1*</t>
  </si>
  <si>
    <t>V - 2.4*</t>
  </si>
  <si>
    <t>V - 2.5*</t>
  </si>
  <si>
    <t>V - 4.1.1*</t>
  </si>
  <si>
    <t>V - 4.2.1*</t>
  </si>
  <si>
    <t>V - 4.3.1</t>
  </si>
  <si>
    <r>
      <t>V-1.11.1 С*(</t>
    </r>
    <r>
      <rPr>
        <i/>
        <sz val="7"/>
        <rFont val="Arial Cyr"/>
        <charset val="204"/>
      </rPr>
      <t>два отверстия под кабель-каналы с заглушками)</t>
    </r>
  </si>
  <si>
    <t>V-1.11.1*</t>
  </si>
  <si>
    <r>
      <t>V - 1.2.1 С</t>
    </r>
    <r>
      <rPr>
        <b/>
        <i/>
        <sz val="7"/>
        <rFont val="Arial Cyr"/>
        <charset val="204"/>
      </rPr>
      <t>* (два отверстия под кабель-каналы с заглушками)</t>
    </r>
  </si>
  <si>
    <t>V-1.11*</t>
  </si>
  <si>
    <r>
      <t>V-1.11 C *</t>
    </r>
    <r>
      <rPr>
        <i/>
        <sz val="8"/>
        <rFont val="Arial Cyr"/>
        <charset val="204"/>
      </rPr>
      <t xml:space="preserve"> (</t>
    </r>
    <r>
      <rPr>
        <i/>
        <sz val="7"/>
        <rFont val="Arial Cyr"/>
        <charset val="204"/>
      </rPr>
      <t>два отверстия под кабель-каналы с заглушками)</t>
    </r>
  </si>
  <si>
    <r>
      <t>V-3.4</t>
    </r>
    <r>
      <rPr>
        <b/>
        <sz val="8"/>
        <rFont val="Arial Cyr"/>
        <charset val="204"/>
      </rPr>
      <t>ц/з*</t>
    </r>
  </si>
  <si>
    <t>V - 3.7</t>
  </si>
  <si>
    <r>
      <t>V-3.8</t>
    </r>
    <r>
      <rPr>
        <b/>
        <sz val="8"/>
        <rFont val="Arial Cyr"/>
        <charset val="204"/>
      </rPr>
      <t>ц/з*</t>
    </r>
  </si>
  <si>
    <t>V - 3.10*</t>
  </si>
  <si>
    <t>V - 3.11*</t>
  </si>
  <si>
    <t>V - 2.7</t>
  </si>
  <si>
    <t>V - 4.0.1</t>
  </si>
  <si>
    <t>Дверь 
(1 шт правая на складе, левая под заказ)</t>
  </si>
  <si>
    <r>
      <rPr>
        <b/>
        <sz val="11"/>
        <rFont val="Arial Cyr"/>
        <charset val="204"/>
      </rPr>
      <t>Столешницы  - 25 мм,  кромка ПВХ 2 мм                                                                                                                                                                                                                                                                            позиции, помеченные * - под заказ, срок изготовления - 2 недели</t>
    </r>
    <r>
      <rPr>
        <sz val="11"/>
        <rFont val="Arial Cyr"/>
        <charset val="204"/>
      </rPr>
      <t xml:space="preserve">
* - цвет под заказ, позиция под заказ</t>
    </r>
  </si>
  <si>
    <r>
      <rPr>
        <b/>
        <sz val="11"/>
        <rFont val="Arial Cyr"/>
        <charset val="204"/>
      </rPr>
      <t>Топы  - 25 мм, кромка ПВХ 2 мм</t>
    </r>
    <r>
      <rPr>
        <sz val="11"/>
        <rFont val="Arial Cyr"/>
        <charset val="204"/>
      </rPr>
      <t xml:space="preserve">; 
Каркас - 18 мм, кромка - видимые торцы ПВХ 0,5/0,8 мм
Опоры  - регулируемые.
Направляющие скрытого монтажа, полного выдвижения.                             * - цвет под заказ, позиция под заказ </t>
    </r>
  </si>
  <si>
    <r>
      <rPr>
        <b/>
        <sz val="11"/>
        <rFont val="Arial Cyr"/>
        <charset val="204"/>
      </rPr>
      <t>Топы  - 25 мм, кромка ПВХ 2 мм</t>
    </r>
    <r>
      <rPr>
        <sz val="11"/>
        <rFont val="Arial Cyr"/>
        <charset val="204"/>
      </rPr>
      <t>; 
Каркас - 18 мм, кромка - видимые торцы ПВХ 0,5/0,8 мм.                                                     * - цвет под заказ, позиция под заказ</t>
    </r>
  </si>
  <si>
    <t>Плита 18 мм, кромка -  ПВХ 0,5/0,8 м.                                                         * - цвет под заказ, позиция под заказ</t>
  </si>
  <si>
    <t>V - 5.3</t>
  </si>
  <si>
    <t>V - 3.5</t>
  </si>
  <si>
    <r>
      <t>V - 3.5</t>
    </r>
    <r>
      <rPr>
        <b/>
        <sz val="8"/>
        <rFont val="Arial Cyr"/>
        <charset val="204"/>
      </rPr>
      <t>ц/з*</t>
    </r>
  </si>
  <si>
    <t>Позиции выделенные зеленым цветом - Складская программа.</t>
  </si>
  <si>
    <t>2258</t>
  </si>
  <si>
    <t>562</t>
  </si>
  <si>
    <t>1124</t>
  </si>
  <si>
    <t>3705</t>
  </si>
  <si>
    <t>3439</t>
  </si>
  <si>
    <t>3767</t>
  </si>
  <si>
    <t>4374</t>
  </si>
  <si>
    <t>4764</t>
  </si>
  <si>
    <t>5403</t>
  </si>
  <si>
    <t>2381</t>
  </si>
  <si>
    <t>3116</t>
  </si>
  <si>
    <t>4636</t>
  </si>
  <si>
    <t>7474</t>
  </si>
  <si>
    <t>1638</t>
  </si>
  <si>
    <t>2262</t>
  </si>
  <si>
    <t>3689</t>
  </si>
  <si>
    <t>8972</t>
  </si>
  <si>
    <t>4505</t>
  </si>
  <si>
    <t>9082</t>
  </si>
  <si>
    <t>7560</t>
  </si>
  <si>
    <t>1631</t>
  </si>
  <si>
    <t>874</t>
  </si>
  <si>
    <t>2041</t>
  </si>
  <si>
    <t>3572</t>
  </si>
  <si>
    <t>1897</t>
  </si>
  <si>
    <t>1469</t>
  </si>
  <si>
    <t>1999</t>
  </si>
  <si>
    <t>838</t>
  </si>
  <si>
    <t>975</t>
  </si>
  <si>
    <t>1564</t>
  </si>
  <si>
    <t>1799</t>
  </si>
  <si>
    <t>1493</t>
  </si>
  <si>
    <t>1787</t>
  </si>
  <si>
    <t>1844</t>
  </si>
  <si>
    <t>2875</t>
  </si>
  <si>
    <t>978</t>
  </si>
  <si>
    <t>V - 5.4*</t>
  </si>
  <si>
    <r>
      <t xml:space="preserve">V - 1.4 </t>
    </r>
    <r>
      <rPr>
        <i/>
        <sz val="7"/>
        <rFont val="Arial Cyr"/>
        <charset val="204"/>
      </rPr>
      <t xml:space="preserve"> (одно отверстие под кабель-каналы с заглушкой)</t>
    </r>
  </si>
  <si>
    <t>V - 1.9</t>
  </si>
  <si>
    <t>V-3.8*</t>
  </si>
  <si>
    <t>V - 8.4*</t>
  </si>
  <si>
    <t>Дверь 
(1 шт)</t>
  </si>
  <si>
    <r>
      <t xml:space="preserve">Цвета: </t>
    </r>
    <r>
      <rPr>
        <b/>
        <i/>
        <sz val="11"/>
        <color rgb="FFFF0000"/>
        <rFont val="Arial Cyr"/>
        <charset val="204"/>
      </rPr>
      <t>СОСНА КАРЕЛИЯ, ДУБ СОНОМА</t>
    </r>
  </si>
  <si>
    <r>
      <t xml:space="preserve">Цвета: </t>
    </r>
    <r>
      <rPr>
        <b/>
        <i/>
        <sz val="10"/>
        <color rgb="FFFF0000"/>
        <rFont val="Arial Cyr"/>
        <charset val="204"/>
      </rPr>
      <t>СОСНА КАРЕЛИЯ, ДУБ СОНОМА</t>
    </r>
  </si>
  <si>
    <r>
      <t xml:space="preserve">Цвета: </t>
    </r>
    <r>
      <rPr>
        <b/>
        <i/>
        <sz val="11"/>
        <color rgb="FFFF0000"/>
        <rFont val="Arial Cyr"/>
        <charset val="204"/>
      </rPr>
      <t>СОСНА КАРЕЛИЯ. ДУБ СОНОМА</t>
    </r>
  </si>
  <si>
    <r>
      <rPr>
        <b/>
        <i/>
        <sz val="10"/>
        <rFont val="Arial Cyr"/>
        <charset val="204"/>
      </rPr>
      <t>Цвета:</t>
    </r>
    <r>
      <rPr>
        <b/>
        <i/>
        <sz val="10"/>
        <color rgb="FFFF0000"/>
        <rFont val="Arial Cyr"/>
        <charset val="204"/>
      </rPr>
      <t xml:space="preserve"> СОСНА КАРЕЛИЯ, ДУБ СОНОМА</t>
    </r>
  </si>
  <si>
    <r>
      <t xml:space="preserve">Цвета: </t>
    </r>
    <r>
      <rPr>
        <b/>
        <i/>
        <sz val="12"/>
        <color rgb="FFFF0000"/>
        <rFont val="Arial Cyr"/>
        <charset val="204"/>
      </rPr>
      <t>СОСНА КАРЕЛИЯ, ДУБ СОНОМА</t>
    </r>
  </si>
  <si>
    <t>Плита - 18 мм, кромка - ПВх 0,5/0,8 мм.                                                         * - цвет под заказ, позиция под заказ</t>
  </si>
  <si>
    <r>
      <rPr>
        <b/>
        <sz val="11"/>
        <rFont val="Arial Cyr"/>
        <charset val="204"/>
      </rPr>
      <t>Топы  - 25 мм, кромка ПВХ 2 мм</t>
    </r>
    <r>
      <rPr>
        <sz val="11"/>
        <rFont val="Arial Cyr"/>
        <charset val="204"/>
      </rPr>
      <t xml:space="preserve">; 
Каркас - 18 мм, кромка - видимые торцы ПВХ 0,5/0,8 мм
Опоры  - регулируемые.
Задняя стенка - ТСН, 3 мм.                                                                                * - цвет под заказ, позиция под заказ </t>
    </r>
  </si>
  <si>
    <r>
      <rPr>
        <b/>
        <sz val="11"/>
        <rFont val="Arial Cyr"/>
        <charset val="204"/>
      </rPr>
      <t>Топы - 25/18 мм, кромка ПВХ 2 мм</t>
    </r>
    <r>
      <rPr>
        <sz val="11"/>
        <rFont val="Arial Cyr"/>
        <charset val="204"/>
      </rPr>
      <t xml:space="preserve">; 
Каркас - 18 мм, кромка - видимые торцы ПВХ  0,5/0,8 мм
Опоры  - подкатная - колесные h-65 мм, остальные -регулируемые.
Направляющие роликовые.                                                                                                                                              * - цвет под заказ, позиция под заказ </t>
    </r>
  </si>
  <si>
    <r>
      <rPr>
        <b/>
        <sz val="11"/>
        <rFont val="Arial Cyr"/>
        <charset val="204"/>
      </rPr>
      <t>Топы - 25/18 мм, кромка ПВХ 2 мм</t>
    </r>
    <r>
      <rPr>
        <sz val="11"/>
        <rFont val="Arial Cyr"/>
        <charset val="204"/>
      </rPr>
      <t>; 
Каркас - 18 мм, кромка - видимые торцы ПВХ  0,5/0,8 мм
Опора топа  - МДФ -60 мм, цвет - металлик.
Опоры  - подкатная - колесные h-65 мм, остальные -регулируемые.
Направляющие роликовые.                                                                                                                         * - цвет под заказ, позиция под заказ</t>
    </r>
  </si>
  <si>
    <r>
      <rPr>
        <b/>
        <sz val="11"/>
        <rFont val="Arial Cyr"/>
        <charset val="204"/>
      </rPr>
      <t>Столешницы  - 25 мм,  кромка ПВХ 2 мм</t>
    </r>
    <r>
      <rPr>
        <sz val="11"/>
        <rFont val="Arial Cyr"/>
        <charset val="204"/>
      </rPr>
      <t xml:space="preserve">; 
Каркас - 18 мм, кромка - видимые торцы ПВХ  0,5/0,8 мм.                                             *- цвет под заказ, позиция под заказ
Проставки - МДФ -16 мм, цвет - металик. Опоры  - регулируемые.
</t>
    </r>
  </si>
  <si>
    <r>
      <t xml:space="preserve">V - 1.7* </t>
    </r>
    <r>
      <rPr>
        <i/>
        <sz val="7"/>
        <rFont val="Arial Cyr"/>
        <charset val="204"/>
      </rPr>
      <t xml:space="preserve"> (одно отверстие под кабель-каналы с заглушкой)*</t>
    </r>
  </si>
  <si>
    <t xml:space="preserve">Цена </t>
  </si>
  <si>
    <t>www.officeburo.ru</t>
  </si>
  <si>
    <t>т/ф: +7(495) 411-27-04</t>
  </si>
  <si>
    <t>info@officeburo.ru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</si>
</sst>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2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4"/>
      <name val="Arial Cyr"/>
      <charset val="204"/>
    </font>
    <font>
      <b/>
      <sz val="10"/>
      <color indexed="10"/>
      <name val="Arial Cyr"/>
      <family val="2"/>
      <charset val="204"/>
    </font>
    <font>
      <b/>
      <sz val="20"/>
      <name val="Arial Cyr"/>
      <charset val="204"/>
    </font>
    <font>
      <b/>
      <sz val="8"/>
      <name val="Arial Cyr"/>
      <family val="2"/>
      <charset val="204"/>
    </font>
    <font>
      <sz val="11"/>
      <name val="Arial Cyr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u/>
      <sz val="14"/>
      <name val="Arial Cyr"/>
      <charset val="204"/>
    </font>
    <font>
      <b/>
      <sz val="11"/>
      <name val="Arial Cyr"/>
      <charset val="204"/>
    </font>
    <font>
      <b/>
      <u/>
      <sz val="10"/>
      <name val="Arial Cyr"/>
      <charset val="204"/>
    </font>
    <font>
      <sz val="14"/>
      <name val="Arial Cyr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10"/>
      <name val="Arial Cyr"/>
      <charset val="204"/>
    </font>
    <font>
      <b/>
      <i/>
      <sz val="11"/>
      <name val="Arial Cyr"/>
      <charset val="204"/>
    </font>
    <font>
      <b/>
      <u/>
      <sz val="11"/>
      <name val="Arial Cyr"/>
      <charset val="204"/>
    </font>
    <font>
      <b/>
      <sz val="11"/>
      <color indexed="10"/>
      <name val="Arial Cyr"/>
      <charset val="204"/>
    </font>
    <font>
      <b/>
      <i/>
      <sz val="7"/>
      <name val="Arial Cyr"/>
      <charset val="204"/>
    </font>
    <font>
      <sz val="7"/>
      <name val="Arial Cyr"/>
      <charset val="204"/>
    </font>
    <font>
      <i/>
      <sz val="7"/>
      <name val="Arial Cyr"/>
      <charset val="204"/>
    </font>
    <font>
      <b/>
      <u/>
      <sz val="11"/>
      <color rgb="FFFF0000"/>
      <name val="Arial Cyr"/>
      <charset val="204"/>
    </font>
    <font>
      <b/>
      <i/>
      <u/>
      <sz val="20"/>
      <color rgb="FFFF0000"/>
      <name val="Arial Cyr"/>
      <charset val="204"/>
    </font>
    <font>
      <b/>
      <i/>
      <u/>
      <sz val="11"/>
      <color rgb="FFFF0000"/>
      <name val="Arial Cyr"/>
      <charset val="204"/>
    </font>
    <font>
      <b/>
      <sz val="11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0"/>
      <color theme="1"/>
      <name val="Arial Cyr"/>
      <family val="2"/>
      <charset val="204"/>
    </font>
    <font>
      <sz val="8"/>
      <name val="Arial Cyr"/>
      <family val="2"/>
      <charset val="204"/>
    </font>
    <font>
      <i/>
      <sz val="8"/>
      <name val="Arial Cyr"/>
      <charset val="204"/>
    </font>
    <font>
      <i/>
      <sz val="9"/>
      <name val="Arial Cyr"/>
      <charset val="204"/>
    </font>
    <font>
      <b/>
      <i/>
      <sz val="10"/>
      <color rgb="FFFF0000"/>
      <name val="Arial Cyr"/>
      <charset val="204"/>
    </font>
    <font>
      <b/>
      <i/>
      <sz val="11"/>
      <color rgb="FFFF0000"/>
      <name val="Arial Cyr"/>
      <charset val="204"/>
    </font>
    <font>
      <b/>
      <i/>
      <sz val="12"/>
      <color rgb="FFFF0000"/>
      <name val="Arial Cyr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  <font>
      <u/>
      <sz val="16"/>
      <color indexed="12"/>
      <name val="Arial Cyr"/>
      <charset val="204"/>
    </font>
    <font>
      <b/>
      <u/>
      <sz val="16"/>
      <color indexed="12"/>
      <name val="Arial Cyr"/>
      <charset val="204"/>
    </font>
    <font>
      <b/>
      <u/>
      <sz val="14"/>
      <color indexed="12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rgb="FF8C2116"/>
      </top>
      <bottom/>
      <diagonal/>
    </border>
    <border>
      <left/>
      <right style="thin">
        <color rgb="FF8C2116"/>
      </right>
      <top style="thin">
        <color rgb="FF8C2116"/>
      </top>
      <bottom/>
      <diagonal/>
    </border>
    <border>
      <left/>
      <right style="thin">
        <color rgb="FF8C2116"/>
      </right>
      <top/>
      <bottom/>
      <diagonal/>
    </border>
  </borders>
  <cellStyleXfs count="3">
    <xf numFmtId="0" fontId="0" fillId="0" borderId="0"/>
    <xf numFmtId="9" fontId="37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51">
    <xf numFmtId="0" fontId="0" fillId="0" borderId="0" xfId="0"/>
    <xf numFmtId="49" fontId="1" fillId="0" borderId="0" xfId="0" applyNumberFormat="1" applyFont="1"/>
    <xf numFmtId="49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wrapText="1"/>
    </xf>
    <xf numFmtId="2" fontId="1" fillId="0" borderId="2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/>
    <xf numFmtId="49" fontId="4" fillId="0" borderId="0" xfId="0" applyNumberFormat="1" applyFont="1" applyFill="1" applyBorder="1" applyAlignment="1"/>
    <xf numFmtId="49" fontId="4" fillId="0" borderId="3" xfId="0" applyNumberFormat="1" applyFont="1" applyFill="1" applyBorder="1" applyAlignment="1"/>
    <xf numFmtId="49" fontId="4" fillId="0" borderId="4" xfId="0" applyNumberFormat="1" applyFont="1" applyFill="1" applyBorder="1" applyAlignment="1"/>
    <xf numFmtId="49" fontId="4" fillId="0" borderId="5" xfId="0" applyNumberFormat="1" applyFont="1" applyFill="1" applyBorder="1" applyAlignment="1"/>
    <xf numFmtId="49" fontId="4" fillId="0" borderId="6" xfId="0" applyNumberFormat="1" applyFont="1" applyFill="1" applyBorder="1" applyAlignment="1"/>
    <xf numFmtId="49" fontId="4" fillId="0" borderId="7" xfId="0" applyNumberFormat="1" applyFont="1" applyFill="1" applyBorder="1" applyAlignment="1"/>
    <xf numFmtId="49" fontId="4" fillId="0" borderId="8" xfId="0" applyNumberFormat="1" applyFont="1" applyFill="1" applyBorder="1" applyAlignment="1"/>
    <xf numFmtId="49" fontId="4" fillId="0" borderId="9" xfId="0" applyNumberFormat="1" applyFont="1" applyFill="1" applyBorder="1" applyAlignment="1"/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10" xfId="0" applyBorder="1"/>
    <xf numFmtId="0" fontId="0" fillId="0" borderId="0" xfId="0" applyAlignment="1"/>
    <xf numFmtId="0" fontId="25" fillId="0" borderId="0" xfId="0" applyFont="1"/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13" xfId="0" applyBorder="1"/>
    <xf numFmtId="0" fontId="0" fillId="0" borderId="10" xfId="0" applyBorder="1" applyAlignment="1"/>
    <xf numFmtId="0" fontId="6" fillId="0" borderId="15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/>
    <xf numFmtId="0" fontId="9" fillId="0" borderId="13" xfId="0" applyFont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vertical="center"/>
    </xf>
    <xf numFmtId="164" fontId="1" fillId="0" borderId="13" xfId="0" applyNumberFormat="1" applyFont="1" applyFill="1" applyBorder="1" applyAlignment="1">
      <alignment horizontal="center" vertical="center"/>
    </xf>
    <xf numFmtId="2" fontId="3" fillId="4" borderId="13" xfId="0" applyNumberFormat="1" applyFont="1" applyFill="1" applyBorder="1" applyAlignment="1">
      <alignment horizontal="center" vertical="center"/>
    </xf>
    <xf numFmtId="0" fontId="0" fillId="0" borderId="0" xfId="0" applyBorder="1"/>
    <xf numFmtId="0" fontId="26" fillId="0" borderId="0" xfId="0" applyFont="1" applyBorder="1" applyAlignment="1">
      <alignment horizontal="center" vertical="center"/>
    </xf>
    <xf numFmtId="2" fontId="14" fillId="4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/>
    <xf numFmtId="2" fontId="3" fillId="4" borderId="1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/>
    <xf numFmtId="0" fontId="18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wrapText="1"/>
    </xf>
    <xf numFmtId="0" fontId="27" fillId="0" borderId="0" xfId="0" applyFont="1" applyBorder="1" applyAlignment="1">
      <alignment horizontal="center" vertical="center"/>
    </xf>
    <xf numFmtId="0" fontId="19" fillId="0" borderId="0" xfId="0" applyFont="1"/>
    <xf numFmtId="0" fontId="1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8" fillId="0" borderId="0" xfId="0" applyFont="1"/>
    <xf numFmtId="2" fontId="12" fillId="4" borderId="13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/>
    <xf numFmtId="49" fontId="7" fillId="0" borderId="0" xfId="0" applyNumberFormat="1" applyFont="1" applyAlignment="1">
      <alignment horizontal="center"/>
    </xf>
    <xf numFmtId="49" fontId="7" fillId="0" borderId="0" xfId="0" applyNumberFormat="1" applyFont="1"/>
    <xf numFmtId="0" fontId="7" fillId="0" borderId="0" xfId="0" applyFont="1" applyAlignment="1">
      <alignment horizontal="center"/>
    </xf>
    <xf numFmtId="1" fontId="9" fillId="0" borderId="16" xfId="0" applyNumberFormat="1" applyFont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49" fontId="1" fillId="5" borderId="13" xfId="0" applyNumberFormat="1" applyFont="1" applyFill="1" applyBorder="1" applyAlignment="1">
      <alignment horizontal="center" wrapText="1"/>
    </xf>
    <xf numFmtId="49" fontId="1" fillId="5" borderId="13" xfId="0" applyNumberFormat="1" applyFont="1" applyFill="1" applyBorder="1" applyAlignment="1">
      <alignment horizontal="center" vertical="center"/>
    </xf>
    <xf numFmtId="0" fontId="0" fillId="5" borderId="13" xfId="0" applyFill="1" applyBorder="1"/>
    <xf numFmtId="0" fontId="9" fillId="5" borderId="13" xfId="0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/>
    <xf numFmtId="49" fontId="12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 wrapText="1"/>
    </xf>
    <xf numFmtId="164" fontId="12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/>
    </xf>
    <xf numFmtId="1" fontId="12" fillId="0" borderId="9" xfId="0" applyNumberFormat="1" applyFont="1" applyFill="1" applyBorder="1" applyAlignment="1">
      <alignment horizontal="center" vertical="center"/>
    </xf>
    <xf numFmtId="1" fontId="12" fillId="0" borderId="16" xfId="0" applyNumberFormat="1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3" xfId="0" applyNumberFormat="1" applyFont="1" applyBorder="1" applyAlignment="1">
      <alignment vertical="center"/>
    </xf>
    <xf numFmtId="1" fontId="9" fillId="0" borderId="0" xfId="0" applyNumberFormat="1" applyFont="1"/>
    <xf numFmtId="1" fontId="9" fillId="0" borderId="16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33" fillId="3" borderId="15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left" vertical="center"/>
    </xf>
    <xf numFmtId="0" fontId="3" fillId="6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6" borderId="0" xfId="0" applyFill="1" applyAlignment="1">
      <alignment horizontal="left" vertical="center"/>
    </xf>
    <xf numFmtId="49" fontId="1" fillId="6" borderId="13" xfId="0" applyNumberFormat="1" applyFont="1" applyFill="1" applyBorder="1" applyAlignment="1">
      <alignment horizontal="center" vertical="center"/>
    </xf>
    <xf numFmtId="0" fontId="21" fillId="0" borderId="0" xfId="0" applyFont="1" applyFill="1" applyBorder="1"/>
    <xf numFmtId="0" fontId="3" fillId="0" borderId="0" xfId="0" applyFont="1" applyFill="1" applyAlignment="1">
      <alignment vertical="center" wrapText="1"/>
    </xf>
    <xf numFmtId="0" fontId="0" fillId="0" borderId="0" xfId="0" applyFill="1"/>
    <xf numFmtId="49" fontId="1" fillId="6" borderId="16" xfId="0" applyNumberFormat="1" applyFont="1" applyFill="1" applyBorder="1" applyAlignment="1">
      <alignment horizontal="center" vertical="center" wrapText="1"/>
    </xf>
    <xf numFmtId="49" fontId="1" fillId="6" borderId="13" xfId="0" applyNumberFormat="1" applyFont="1" applyFill="1" applyBorder="1"/>
    <xf numFmtId="0" fontId="0" fillId="6" borderId="13" xfId="0" applyFill="1" applyBorder="1"/>
    <xf numFmtId="0" fontId="34" fillId="0" borderId="0" xfId="0" applyFont="1"/>
    <xf numFmtId="0" fontId="9" fillId="0" borderId="13" xfId="0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49" fontId="1" fillId="6" borderId="16" xfId="0" applyNumberFormat="1" applyFont="1" applyFill="1" applyBorder="1" applyAlignment="1">
      <alignment horizontal="center" vertical="center" wrapText="1"/>
    </xf>
    <xf numFmtId="49" fontId="1" fillId="6" borderId="13" xfId="0" applyNumberFormat="1" applyFont="1" applyFill="1" applyBorder="1" applyAlignment="1">
      <alignment horizontal="center" vertical="center"/>
    </xf>
    <xf numFmtId="49" fontId="1" fillId="6" borderId="16" xfId="0" applyNumberFormat="1" applyFont="1" applyFill="1" applyBorder="1" applyAlignment="1">
      <alignment horizontal="center" vertical="center" wrapText="1"/>
    </xf>
    <xf numFmtId="49" fontId="1" fillId="6" borderId="17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6" borderId="13" xfId="0" applyNumberFormat="1" applyFont="1" applyFill="1" applyBorder="1" applyAlignment="1">
      <alignment horizontal="center" vertical="center"/>
    </xf>
    <xf numFmtId="49" fontId="1" fillId="7" borderId="13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15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0" fillId="5" borderId="5" xfId="0" applyFill="1" applyBorder="1" applyAlignment="1"/>
    <xf numFmtId="0" fontId="0" fillId="5" borderId="28" xfId="0" applyFill="1" applyBorder="1" applyAlignment="1"/>
    <xf numFmtId="0" fontId="0" fillId="5" borderId="7" xfId="0" applyFill="1" applyBorder="1" applyAlignment="1"/>
    <xf numFmtId="49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0" fillId="0" borderId="8" xfId="0" applyBorder="1" applyAlignment="1"/>
    <xf numFmtId="49" fontId="1" fillId="0" borderId="26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27" xfId="0" applyBorder="1" applyAlignment="1"/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1" fillId="7" borderId="16" xfId="0" applyNumberFormat="1" applyFont="1" applyFill="1" applyBorder="1" applyAlignment="1">
      <alignment horizontal="center" vertical="center" wrapText="1"/>
    </xf>
    <xf numFmtId="49" fontId="1" fillId="7" borderId="17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8" xfId="0" applyBorder="1" applyAlignment="1">
      <alignment horizontal="center"/>
    </xf>
    <xf numFmtId="2" fontId="1" fillId="0" borderId="9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49" fontId="1" fillId="6" borderId="16" xfId="0" applyNumberFormat="1" applyFont="1" applyFill="1" applyBorder="1" applyAlignment="1">
      <alignment horizontal="center" vertical="center"/>
    </xf>
    <xf numFmtId="49" fontId="1" fillId="6" borderId="17" xfId="0" applyNumberFormat="1" applyFont="1" applyFill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0" fillId="0" borderId="10" xfId="0" applyBorder="1" applyAlignment="1"/>
    <xf numFmtId="1" fontId="9" fillId="0" borderId="21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4" fillId="0" borderId="13" xfId="0" applyNumberFormat="1" applyFont="1" applyFill="1" applyBorder="1" applyAlignment="1"/>
    <xf numFmtId="0" fontId="0" fillId="0" borderId="13" xfId="0" applyBorder="1" applyAlignment="1"/>
    <xf numFmtId="0" fontId="0" fillId="0" borderId="16" xfId="0" applyBorder="1" applyAlignment="1"/>
    <xf numFmtId="0" fontId="3" fillId="2" borderId="33" xfId="0" applyFont="1" applyFill="1" applyBorder="1" applyAlignment="1">
      <alignment horizontal="center" vertical="center" wrapText="1"/>
    </xf>
    <xf numFmtId="0" fontId="0" fillId="0" borderId="2" xfId="0" applyBorder="1" applyAlignment="1"/>
    <xf numFmtId="49" fontId="2" fillId="0" borderId="13" xfId="0" applyNumberFormat="1" applyFont="1" applyBorder="1" applyAlignment="1">
      <alignment horizontal="center" vertical="center"/>
    </xf>
    <xf numFmtId="49" fontId="1" fillId="7" borderId="16" xfId="0" applyNumberFormat="1" applyFont="1" applyFill="1" applyBorder="1" applyAlignment="1">
      <alignment horizontal="center" vertical="center"/>
    </xf>
    <xf numFmtId="49" fontId="1" fillId="7" borderId="17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center" vertical="center"/>
    </xf>
    <xf numFmtId="0" fontId="0" fillId="0" borderId="14" xfId="0" applyBorder="1" applyAlignment="1"/>
    <xf numFmtId="49" fontId="9" fillId="0" borderId="13" xfId="0" applyNumberFormat="1" applyFont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29" fillId="0" borderId="9" xfId="0" applyFont="1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0" xfId="0" applyBorder="1" applyAlignment="1"/>
    <xf numFmtId="0" fontId="0" fillId="0" borderId="29" xfId="0" applyBorder="1" applyAlignment="1"/>
    <xf numFmtId="0" fontId="0" fillId="0" borderId="30" xfId="0" applyBorder="1" applyAlignment="1"/>
    <xf numFmtId="0" fontId="0" fillId="0" borderId="31" xfId="0" applyBorder="1" applyAlignment="1"/>
    <xf numFmtId="0" fontId="8" fillId="0" borderId="13" xfId="0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29" fillId="0" borderId="13" xfId="0" applyFont="1" applyBorder="1" applyAlignment="1"/>
    <xf numFmtId="0" fontId="8" fillId="0" borderId="13" xfId="0" applyFont="1" applyBorder="1" applyAlignment="1">
      <alignment vertical="center"/>
    </xf>
    <xf numFmtId="2" fontId="1" fillId="0" borderId="36" xfId="0" applyNumberFormat="1" applyFont="1" applyFill="1" applyBorder="1" applyAlignment="1">
      <alignment horizontal="center" vertical="center"/>
    </xf>
    <xf numFmtId="2" fontId="1" fillId="0" borderId="3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/>
    <xf numFmtId="0" fontId="0" fillId="0" borderId="37" xfId="0" applyBorder="1" applyAlignment="1"/>
    <xf numFmtId="0" fontId="0" fillId="0" borderId="0" xfId="0" applyAlignment="1"/>
    <xf numFmtId="0" fontId="0" fillId="0" borderId="38" xfId="0" applyBorder="1" applyAlignment="1"/>
    <xf numFmtId="164" fontId="1" fillId="0" borderId="34" xfId="0" applyNumberFormat="1" applyFont="1" applyFill="1" applyBorder="1" applyAlignment="1">
      <alignment horizontal="center" vertical="center"/>
    </xf>
    <xf numFmtId="164" fontId="1" fillId="0" borderId="35" xfId="0" applyNumberFormat="1" applyFont="1" applyFill="1" applyBorder="1" applyAlignment="1">
      <alignment horizontal="center" vertical="center"/>
    </xf>
    <xf numFmtId="0" fontId="0" fillId="0" borderId="13" xfId="0" applyBorder="1"/>
    <xf numFmtId="49" fontId="1" fillId="0" borderId="19" xfId="0" applyNumberFormat="1" applyFont="1" applyBorder="1" applyAlignment="1">
      <alignment horizontal="left" vertical="center" wrapText="1"/>
    </xf>
    <xf numFmtId="49" fontId="1" fillId="0" borderId="36" xfId="0" applyNumberFormat="1" applyFont="1" applyBorder="1" applyAlignment="1">
      <alignment horizontal="left" vertical="center" wrapText="1"/>
    </xf>
    <xf numFmtId="49" fontId="1" fillId="6" borderId="15" xfId="0" applyNumberFormat="1" applyFont="1" applyFill="1" applyBorder="1" applyAlignment="1">
      <alignment horizontal="center" vertical="center"/>
    </xf>
    <xf numFmtId="49" fontId="1" fillId="6" borderId="3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" fillId="0" borderId="32" xfId="0" applyNumberFormat="1" applyFont="1" applyBorder="1" applyAlignment="1">
      <alignment horizontal="left" vertical="center" wrapText="1"/>
    </xf>
    <xf numFmtId="49" fontId="1" fillId="6" borderId="35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/>
    <xf numFmtId="0" fontId="2" fillId="0" borderId="1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left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4" fillId="5" borderId="13" xfId="0" applyNumberFormat="1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49" fontId="4" fillId="5" borderId="9" xfId="0" applyNumberFormat="1" applyFont="1" applyFill="1" applyBorder="1" applyAlignment="1">
      <alignment horizontal="center"/>
    </xf>
    <xf numFmtId="49" fontId="4" fillId="5" borderId="25" xfId="0" applyNumberFormat="1" applyFont="1" applyFill="1" applyBorder="1" applyAlignment="1">
      <alignment horizontal="center"/>
    </xf>
    <xf numFmtId="49" fontId="4" fillId="5" borderId="8" xfId="0" applyNumberFormat="1" applyFont="1" applyFill="1" applyBorder="1" applyAlignment="1">
      <alignment horizontal="center"/>
    </xf>
    <xf numFmtId="49" fontId="4" fillId="5" borderId="26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>
      <alignment horizontal="center"/>
    </xf>
    <xf numFmtId="49" fontId="4" fillId="5" borderId="27" xfId="0" applyNumberFormat="1" applyFont="1" applyFill="1" applyBorder="1" applyAlignment="1">
      <alignment horizontal="center"/>
    </xf>
    <xf numFmtId="49" fontId="4" fillId="5" borderId="29" xfId="0" applyNumberFormat="1" applyFont="1" applyFill="1" applyBorder="1" applyAlignment="1">
      <alignment horizontal="center"/>
    </xf>
    <xf numFmtId="49" fontId="4" fillId="5" borderId="30" xfId="0" applyNumberFormat="1" applyFont="1" applyFill="1" applyBorder="1" applyAlignment="1">
      <alignment horizontal="center"/>
    </xf>
    <xf numFmtId="49" fontId="4" fillId="5" borderId="31" xfId="0" applyNumberFormat="1" applyFont="1" applyFill="1" applyBorder="1" applyAlignment="1">
      <alignment horizontal="center"/>
    </xf>
    <xf numFmtId="49" fontId="1" fillId="5" borderId="13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/>
    <xf numFmtId="0" fontId="6" fillId="0" borderId="10" xfId="0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30" fillId="5" borderId="16" xfId="0" applyNumberFormat="1" applyFont="1" applyFill="1" applyBorder="1" applyAlignment="1">
      <alignment horizontal="center" vertical="center"/>
    </xf>
    <xf numFmtId="49" fontId="30" fillId="5" borderId="21" xfId="0" applyNumberFormat="1" applyFont="1" applyFill="1" applyBorder="1" applyAlignment="1">
      <alignment horizontal="center" vertical="center"/>
    </xf>
    <xf numFmtId="49" fontId="30" fillId="5" borderId="17" xfId="0" applyNumberFormat="1" applyFont="1" applyFill="1" applyBorder="1" applyAlignment="1">
      <alignment horizontal="center" vertical="center"/>
    </xf>
    <xf numFmtId="49" fontId="15" fillId="5" borderId="16" xfId="0" applyNumberFormat="1" applyFont="1" applyFill="1" applyBorder="1" applyAlignment="1">
      <alignment horizontal="center" vertical="center" wrapText="1"/>
    </xf>
    <xf numFmtId="49" fontId="15" fillId="5" borderId="21" xfId="0" applyNumberFormat="1" applyFont="1" applyFill="1" applyBorder="1" applyAlignment="1">
      <alignment horizontal="center" vertical="center" wrapText="1"/>
    </xf>
    <xf numFmtId="49" fontId="15" fillId="5" borderId="17" xfId="0" applyNumberFormat="1" applyFont="1" applyFill="1" applyBorder="1" applyAlignment="1">
      <alignment horizontal="center" vertical="center" wrapText="1"/>
    </xf>
    <xf numFmtId="49" fontId="15" fillId="5" borderId="13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left" vertical="center" wrapText="1"/>
    </xf>
    <xf numFmtId="0" fontId="0" fillId="5" borderId="28" xfId="0" applyFill="1" applyBorder="1" applyAlignment="1">
      <alignment vertical="center"/>
    </xf>
    <xf numFmtId="49" fontId="9" fillId="5" borderId="21" xfId="0" applyNumberFormat="1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wrapText="1"/>
    </xf>
    <xf numFmtId="0" fontId="7" fillId="0" borderId="3" xfId="0" applyFont="1" applyBorder="1" applyAlignment="1"/>
    <xf numFmtId="0" fontId="12" fillId="0" borderId="13" xfId="0" applyFont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1" fontId="7" fillId="0" borderId="13" xfId="0" applyNumberFormat="1" applyFont="1" applyBorder="1" applyAlignment="1">
      <alignment vertical="center"/>
    </xf>
    <xf numFmtId="1" fontId="12" fillId="0" borderId="13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12" fillId="0" borderId="9" xfId="0" applyNumberFormat="1" applyFont="1" applyBorder="1" applyAlignment="1">
      <alignment horizontal="center" vertical="center"/>
    </xf>
    <xf numFmtId="1" fontId="12" fillId="0" borderId="29" xfId="0" applyNumberFormat="1" applyFont="1" applyBorder="1" applyAlignment="1">
      <alignment horizontal="center" vertical="center"/>
    </xf>
    <xf numFmtId="1" fontId="12" fillId="0" borderId="16" xfId="0" applyNumberFormat="1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21" fillId="7" borderId="9" xfId="0" applyFont="1" applyFill="1" applyBorder="1"/>
    <xf numFmtId="0" fontId="3" fillId="7" borderId="0" xfId="0" applyFont="1" applyFill="1" applyAlignment="1">
      <alignment vertical="center" wrapText="1"/>
    </xf>
    <xf numFmtId="0" fontId="0" fillId="7" borderId="0" xfId="0" applyFill="1"/>
    <xf numFmtId="0" fontId="39" fillId="8" borderId="39" xfId="2" applyFont="1" applyFill="1" applyBorder="1" applyAlignment="1" applyProtection="1">
      <alignment horizontal="right" vertical="center" wrapText="1" readingOrder="1"/>
    </xf>
    <xf numFmtId="0" fontId="40" fillId="8" borderId="39" xfId="2" applyFont="1" applyFill="1" applyBorder="1" applyAlignment="1" applyProtection="1">
      <alignment horizontal="right" vertical="center" wrapText="1" readingOrder="1"/>
    </xf>
    <xf numFmtId="0" fontId="40" fillId="8" borderId="40" xfId="2" applyFont="1" applyFill="1" applyBorder="1" applyAlignment="1" applyProtection="1">
      <alignment horizontal="right" vertical="center" wrapText="1" readingOrder="1"/>
    </xf>
    <xf numFmtId="0" fontId="3" fillId="8" borderId="0" xfId="2" applyFont="1" applyFill="1" applyBorder="1" applyAlignment="1" applyProtection="1">
      <alignment horizontal="right" vertical="center" wrapText="1" readingOrder="1"/>
    </xf>
    <xf numFmtId="0" fontId="3" fillId="8" borderId="41" xfId="2" applyFont="1" applyFill="1" applyBorder="1" applyAlignment="1" applyProtection="1">
      <alignment horizontal="right" vertical="center" readingOrder="1"/>
    </xf>
    <xf numFmtId="9" fontId="39" fillId="8" borderId="0" xfId="2" applyNumberFormat="1" applyFont="1" applyFill="1" applyBorder="1" applyAlignment="1" applyProtection="1">
      <alignment horizontal="right" vertical="center" wrapText="1" readingOrder="1"/>
    </xf>
    <xf numFmtId="9" fontId="40" fillId="8" borderId="0" xfId="1" applyFont="1" applyFill="1" applyBorder="1" applyAlignment="1" applyProtection="1">
      <alignment horizontal="right" vertical="center" wrapText="1" readingOrder="1"/>
    </xf>
    <xf numFmtId="9" fontId="40" fillId="8" borderId="41" xfId="1" applyFont="1" applyFill="1" applyBorder="1" applyAlignment="1" applyProtection="1">
      <alignment horizontal="right" vertical="center" wrapText="1" readingOrder="1"/>
    </xf>
    <xf numFmtId="0" fontId="41" fillId="8" borderId="0" xfId="2" applyFont="1" applyFill="1" applyBorder="1" applyAlignment="1" applyProtection="1">
      <alignment horizontal="right" vertical="center" wrapText="1" readingOrder="1"/>
    </xf>
    <xf numFmtId="0" fontId="41" fillId="8" borderId="41" xfId="2" applyFont="1" applyFill="1" applyBorder="1" applyAlignment="1" applyProtection="1">
      <alignment horizontal="right" vertical="center" wrapText="1" readingOrder="1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4.wmf"/><Relationship Id="rId18" Type="http://schemas.openxmlformats.org/officeDocument/2006/relationships/image" Target="../media/image19.wmf"/><Relationship Id="rId26" Type="http://schemas.openxmlformats.org/officeDocument/2006/relationships/image" Target="../media/image27.wmf"/><Relationship Id="rId21" Type="http://schemas.openxmlformats.org/officeDocument/2006/relationships/image" Target="../media/image22.wmf"/><Relationship Id="rId34" Type="http://schemas.openxmlformats.org/officeDocument/2006/relationships/image" Target="../media/image35.wmf"/><Relationship Id="rId7" Type="http://schemas.openxmlformats.org/officeDocument/2006/relationships/image" Target="../media/image8.wmf"/><Relationship Id="rId12" Type="http://schemas.openxmlformats.org/officeDocument/2006/relationships/image" Target="../media/image13.wmf"/><Relationship Id="rId17" Type="http://schemas.openxmlformats.org/officeDocument/2006/relationships/image" Target="../media/image18.wmf"/><Relationship Id="rId25" Type="http://schemas.openxmlformats.org/officeDocument/2006/relationships/image" Target="../media/image26.wmf"/><Relationship Id="rId33" Type="http://schemas.openxmlformats.org/officeDocument/2006/relationships/image" Target="../media/image34.wmf"/><Relationship Id="rId2" Type="http://schemas.openxmlformats.org/officeDocument/2006/relationships/image" Target="../media/image3.wmf"/><Relationship Id="rId16" Type="http://schemas.openxmlformats.org/officeDocument/2006/relationships/image" Target="../media/image17.wmf"/><Relationship Id="rId20" Type="http://schemas.openxmlformats.org/officeDocument/2006/relationships/image" Target="../media/image21.wmf"/><Relationship Id="rId29" Type="http://schemas.openxmlformats.org/officeDocument/2006/relationships/image" Target="../media/image30.wmf"/><Relationship Id="rId1" Type="http://schemas.openxmlformats.org/officeDocument/2006/relationships/image" Target="../media/image2.wmf"/><Relationship Id="rId6" Type="http://schemas.openxmlformats.org/officeDocument/2006/relationships/image" Target="../media/image7.wmf"/><Relationship Id="rId11" Type="http://schemas.openxmlformats.org/officeDocument/2006/relationships/image" Target="../media/image12.wmf"/><Relationship Id="rId24" Type="http://schemas.openxmlformats.org/officeDocument/2006/relationships/image" Target="../media/image25.wmf"/><Relationship Id="rId32" Type="http://schemas.openxmlformats.org/officeDocument/2006/relationships/image" Target="../media/image33.wmf"/><Relationship Id="rId37" Type="http://schemas.openxmlformats.org/officeDocument/2006/relationships/image" Target="../media/image38.png"/><Relationship Id="rId5" Type="http://schemas.openxmlformats.org/officeDocument/2006/relationships/image" Target="../media/image6.wmf"/><Relationship Id="rId15" Type="http://schemas.openxmlformats.org/officeDocument/2006/relationships/image" Target="../media/image16.wmf"/><Relationship Id="rId23" Type="http://schemas.openxmlformats.org/officeDocument/2006/relationships/image" Target="../media/image24.wmf"/><Relationship Id="rId28" Type="http://schemas.openxmlformats.org/officeDocument/2006/relationships/image" Target="../media/image29.wmf"/><Relationship Id="rId36" Type="http://schemas.openxmlformats.org/officeDocument/2006/relationships/image" Target="../media/image37.wmf"/><Relationship Id="rId10" Type="http://schemas.openxmlformats.org/officeDocument/2006/relationships/image" Target="../media/image11.wmf"/><Relationship Id="rId19" Type="http://schemas.openxmlformats.org/officeDocument/2006/relationships/image" Target="../media/image20.wmf"/><Relationship Id="rId31" Type="http://schemas.openxmlformats.org/officeDocument/2006/relationships/image" Target="../media/image32.wmf"/><Relationship Id="rId4" Type="http://schemas.openxmlformats.org/officeDocument/2006/relationships/image" Target="../media/image5.wmf"/><Relationship Id="rId9" Type="http://schemas.openxmlformats.org/officeDocument/2006/relationships/image" Target="../media/image10.wmf"/><Relationship Id="rId14" Type="http://schemas.openxmlformats.org/officeDocument/2006/relationships/image" Target="../media/image15.wmf"/><Relationship Id="rId22" Type="http://schemas.openxmlformats.org/officeDocument/2006/relationships/image" Target="../media/image23.wmf"/><Relationship Id="rId27" Type="http://schemas.openxmlformats.org/officeDocument/2006/relationships/image" Target="../media/image28.wmf"/><Relationship Id="rId30" Type="http://schemas.openxmlformats.org/officeDocument/2006/relationships/image" Target="../media/image31.wmf"/><Relationship Id="rId35" Type="http://schemas.openxmlformats.org/officeDocument/2006/relationships/image" Target="../media/image36.wmf"/><Relationship Id="rId8" Type="http://schemas.openxmlformats.org/officeDocument/2006/relationships/image" Target="../media/image9.wmf"/><Relationship Id="rId3" Type="http://schemas.openxmlformats.org/officeDocument/2006/relationships/image" Target="../media/image4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6.wmf"/><Relationship Id="rId13" Type="http://schemas.openxmlformats.org/officeDocument/2006/relationships/image" Target="../media/image51.wmf"/><Relationship Id="rId18" Type="http://schemas.openxmlformats.org/officeDocument/2006/relationships/image" Target="../media/image55.wmf"/><Relationship Id="rId3" Type="http://schemas.openxmlformats.org/officeDocument/2006/relationships/image" Target="../media/image41.wmf"/><Relationship Id="rId7" Type="http://schemas.openxmlformats.org/officeDocument/2006/relationships/image" Target="../media/image45.wmf"/><Relationship Id="rId12" Type="http://schemas.openxmlformats.org/officeDocument/2006/relationships/image" Target="../media/image50.wmf"/><Relationship Id="rId17" Type="http://schemas.openxmlformats.org/officeDocument/2006/relationships/image" Target="../media/image54.wmf"/><Relationship Id="rId2" Type="http://schemas.openxmlformats.org/officeDocument/2006/relationships/image" Target="../media/image40.wmf"/><Relationship Id="rId16" Type="http://schemas.openxmlformats.org/officeDocument/2006/relationships/image" Target="../media/image53.wmf"/><Relationship Id="rId1" Type="http://schemas.openxmlformats.org/officeDocument/2006/relationships/image" Target="../media/image39.wmf"/><Relationship Id="rId6" Type="http://schemas.openxmlformats.org/officeDocument/2006/relationships/image" Target="../media/image44.wmf"/><Relationship Id="rId11" Type="http://schemas.openxmlformats.org/officeDocument/2006/relationships/image" Target="../media/image49.wmf"/><Relationship Id="rId5" Type="http://schemas.openxmlformats.org/officeDocument/2006/relationships/image" Target="../media/image43.wmf"/><Relationship Id="rId15" Type="http://schemas.openxmlformats.org/officeDocument/2006/relationships/image" Target="../media/image37.wmf"/><Relationship Id="rId10" Type="http://schemas.openxmlformats.org/officeDocument/2006/relationships/image" Target="../media/image48.wmf"/><Relationship Id="rId19" Type="http://schemas.openxmlformats.org/officeDocument/2006/relationships/image" Target="../media/image56.wmf"/><Relationship Id="rId4" Type="http://schemas.openxmlformats.org/officeDocument/2006/relationships/image" Target="../media/image42.wmf"/><Relationship Id="rId9" Type="http://schemas.openxmlformats.org/officeDocument/2006/relationships/image" Target="../media/image47.wmf"/><Relationship Id="rId14" Type="http://schemas.openxmlformats.org/officeDocument/2006/relationships/image" Target="../media/image52.w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64.wmf"/><Relationship Id="rId13" Type="http://schemas.openxmlformats.org/officeDocument/2006/relationships/image" Target="../media/image69.wmf"/><Relationship Id="rId3" Type="http://schemas.openxmlformats.org/officeDocument/2006/relationships/image" Target="../media/image59.wmf"/><Relationship Id="rId7" Type="http://schemas.openxmlformats.org/officeDocument/2006/relationships/image" Target="../media/image63.wmf"/><Relationship Id="rId12" Type="http://schemas.openxmlformats.org/officeDocument/2006/relationships/image" Target="../media/image68.wmf"/><Relationship Id="rId2" Type="http://schemas.openxmlformats.org/officeDocument/2006/relationships/image" Target="../media/image58.wmf"/><Relationship Id="rId16" Type="http://schemas.openxmlformats.org/officeDocument/2006/relationships/image" Target="../media/image72.wmf"/><Relationship Id="rId1" Type="http://schemas.openxmlformats.org/officeDocument/2006/relationships/image" Target="../media/image57.wmf"/><Relationship Id="rId6" Type="http://schemas.openxmlformats.org/officeDocument/2006/relationships/image" Target="../media/image62.wmf"/><Relationship Id="rId11" Type="http://schemas.openxmlformats.org/officeDocument/2006/relationships/image" Target="../media/image67.wmf"/><Relationship Id="rId5" Type="http://schemas.openxmlformats.org/officeDocument/2006/relationships/image" Target="../media/image61.wmf"/><Relationship Id="rId15" Type="http://schemas.openxmlformats.org/officeDocument/2006/relationships/image" Target="../media/image71.wmf"/><Relationship Id="rId10" Type="http://schemas.openxmlformats.org/officeDocument/2006/relationships/image" Target="../media/image66.wmf"/><Relationship Id="rId4" Type="http://schemas.openxmlformats.org/officeDocument/2006/relationships/image" Target="../media/image60.wmf"/><Relationship Id="rId9" Type="http://schemas.openxmlformats.org/officeDocument/2006/relationships/image" Target="../media/image65.wmf"/><Relationship Id="rId14" Type="http://schemas.openxmlformats.org/officeDocument/2006/relationships/image" Target="../media/image70.wm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0.wmf"/><Relationship Id="rId3" Type="http://schemas.openxmlformats.org/officeDocument/2006/relationships/image" Target="../media/image75.wmf"/><Relationship Id="rId7" Type="http://schemas.openxmlformats.org/officeDocument/2006/relationships/image" Target="../media/image79.wmf"/><Relationship Id="rId2" Type="http://schemas.openxmlformats.org/officeDocument/2006/relationships/image" Target="../media/image74.wmf"/><Relationship Id="rId1" Type="http://schemas.openxmlformats.org/officeDocument/2006/relationships/image" Target="../media/image73.wmf"/><Relationship Id="rId6" Type="http://schemas.openxmlformats.org/officeDocument/2006/relationships/image" Target="../media/image78.wmf"/><Relationship Id="rId5" Type="http://schemas.openxmlformats.org/officeDocument/2006/relationships/image" Target="../media/image77.wmf"/><Relationship Id="rId4" Type="http://schemas.openxmlformats.org/officeDocument/2006/relationships/image" Target="../media/image76.w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8.wmf"/><Relationship Id="rId13" Type="http://schemas.openxmlformats.org/officeDocument/2006/relationships/image" Target="../media/image93.wmf"/><Relationship Id="rId3" Type="http://schemas.openxmlformats.org/officeDocument/2006/relationships/image" Target="../media/image83.wmf"/><Relationship Id="rId7" Type="http://schemas.openxmlformats.org/officeDocument/2006/relationships/image" Target="../media/image87.wmf"/><Relationship Id="rId12" Type="http://schemas.openxmlformats.org/officeDocument/2006/relationships/image" Target="../media/image92.wmf"/><Relationship Id="rId17" Type="http://schemas.openxmlformats.org/officeDocument/2006/relationships/image" Target="../media/image96.wmf"/><Relationship Id="rId2" Type="http://schemas.openxmlformats.org/officeDocument/2006/relationships/image" Target="../media/image82.wmf"/><Relationship Id="rId16" Type="http://schemas.openxmlformats.org/officeDocument/2006/relationships/image" Target="../media/image95.wmf"/><Relationship Id="rId1" Type="http://schemas.openxmlformats.org/officeDocument/2006/relationships/image" Target="../media/image81.wmf"/><Relationship Id="rId6" Type="http://schemas.openxmlformats.org/officeDocument/2006/relationships/image" Target="../media/image86.wmf"/><Relationship Id="rId11" Type="http://schemas.openxmlformats.org/officeDocument/2006/relationships/image" Target="../media/image91.wmf"/><Relationship Id="rId5" Type="http://schemas.openxmlformats.org/officeDocument/2006/relationships/image" Target="../media/image85.wmf"/><Relationship Id="rId15" Type="http://schemas.openxmlformats.org/officeDocument/2006/relationships/image" Target="../media/image94.wmf"/><Relationship Id="rId10" Type="http://schemas.openxmlformats.org/officeDocument/2006/relationships/image" Target="../media/image90.wmf"/><Relationship Id="rId4" Type="http://schemas.openxmlformats.org/officeDocument/2006/relationships/image" Target="../media/image84.wmf"/><Relationship Id="rId9" Type="http://schemas.openxmlformats.org/officeDocument/2006/relationships/image" Target="../media/image89.wmf"/><Relationship Id="rId14" Type="http://schemas.openxmlformats.org/officeDocument/2006/relationships/image" Target="../media/image60.w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4.wmf"/><Relationship Id="rId3" Type="http://schemas.openxmlformats.org/officeDocument/2006/relationships/image" Target="../media/image99.wmf"/><Relationship Id="rId7" Type="http://schemas.openxmlformats.org/officeDocument/2006/relationships/image" Target="../media/image103.wmf"/><Relationship Id="rId2" Type="http://schemas.openxmlformats.org/officeDocument/2006/relationships/image" Target="../media/image98.wmf"/><Relationship Id="rId1" Type="http://schemas.openxmlformats.org/officeDocument/2006/relationships/image" Target="../media/image97.wmf"/><Relationship Id="rId6" Type="http://schemas.openxmlformats.org/officeDocument/2006/relationships/image" Target="../media/image102.wmf"/><Relationship Id="rId5" Type="http://schemas.openxmlformats.org/officeDocument/2006/relationships/image" Target="../media/image101.wmf"/><Relationship Id="rId4" Type="http://schemas.openxmlformats.org/officeDocument/2006/relationships/image" Target="../media/image100.wmf"/><Relationship Id="rId9" Type="http://schemas.openxmlformats.org/officeDocument/2006/relationships/image" Target="../media/image105.emf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3.wmf"/><Relationship Id="rId3" Type="http://schemas.openxmlformats.org/officeDocument/2006/relationships/image" Target="../media/image108.wmf"/><Relationship Id="rId7" Type="http://schemas.openxmlformats.org/officeDocument/2006/relationships/image" Target="../media/image112.wmf"/><Relationship Id="rId2" Type="http://schemas.openxmlformats.org/officeDocument/2006/relationships/image" Target="../media/image107.wmf"/><Relationship Id="rId1" Type="http://schemas.openxmlformats.org/officeDocument/2006/relationships/image" Target="../media/image106.wmf"/><Relationship Id="rId6" Type="http://schemas.openxmlformats.org/officeDocument/2006/relationships/image" Target="../media/image111.wmf"/><Relationship Id="rId5" Type="http://schemas.openxmlformats.org/officeDocument/2006/relationships/image" Target="../media/image110.wmf"/><Relationship Id="rId10" Type="http://schemas.openxmlformats.org/officeDocument/2006/relationships/image" Target="../media/image115.wmf"/><Relationship Id="rId4" Type="http://schemas.openxmlformats.org/officeDocument/2006/relationships/image" Target="../media/image109.wmf"/><Relationship Id="rId9" Type="http://schemas.openxmlformats.org/officeDocument/2006/relationships/image" Target="../media/image114.wmf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3.wmf"/><Relationship Id="rId13" Type="http://schemas.openxmlformats.org/officeDocument/2006/relationships/image" Target="../media/image128.wmf"/><Relationship Id="rId18" Type="http://schemas.openxmlformats.org/officeDocument/2006/relationships/image" Target="../media/image133.wmf"/><Relationship Id="rId3" Type="http://schemas.openxmlformats.org/officeDocument/2006/relationships/image" Target="../media/image118.wmf"/><Relationship Id="rId21" Type="http://schemas.openxmlformats.org/officeDocument/2006/relationships/image" Target="../media/image136.wmf"/><Relationship Id="rId7" Type="http://schemas.openxmlformats.org/officeDocument/2006/relationships/image" Target="../media/image122.wmf"/><Relationship Id="rId12" Type="http://schemas.openxmlformats.org/officeDocument/2006/relationships/image" Target="../media/image127.wmf"/><Relationship Id="rId17" Type="http://schemas.openxmlformats.org/officeDocument/2006/relationships/image" Target="../media/image132.wmf"/><Relationship Id="rId2" Type="http://schemas.openxmlformats.org/officeDocument/2006/relationships/image" Target="../media/image117.wmf"/><Relationship Id="rId16" Type="http://schemas.openxmlformats.org/officeDocument/2006/relationships/image" Target="../media/image131.wmf"/><Relationship Id="rId20" Type="http://schemas.openxmlformats.org/officeDocument/2006/relationships/image" Target="../media/image135.wmf"/><Relationship Id="rId1" Type="http://schemas.openxmlformats.org/officeDocument/2006/relationships/image" Target="../media/image116.wmf"/><Relationship Id="rId6" Type="http://schemas.openxmlformats.org/officeDocument/2006/relationships/image" Target="../media/image121.wmf"/><Relationship Id="rId11" Type="http://schemas.openxmlformats.org/officeDocument/2006/relationships/image" Target="../media/image126.wmf"/><Relationship Id="rId5" Type="http://schemas.openxmlformats.org/officeDocument/2006/relationships/image" Target="../media/image120.wmf"/><Relationship Id="rId15" Type="http://schemas.openxmlformats.org/officeDocument/2006/relationships/image" Target="../media/image130.wmf"/><Relationship Id="rId23" Type="http://schemas.openxmlformats.org/officeDocument/2006/relationships/image" Target="../media/image138.wmf"/><Relationship Id="rId10" Type="http://schemas.openxmlformats.org/officeDocument/2006/relationships/image" Target="../media/image125.wmf"/><Relationship Id="rId19" Type="http://schemas.openxmlformats.org/officeDocument/2006/relationships/image" Target="../media/image134.wmf"/><Relationship Id="rId4" Type="http://schemas.openxmlformats.org/officeDocument/2006/relationships/image" Target="../media/image119.wmf"/><Relationship Id="rId9" Type="http://schemas.openxmlformats.org/officeDocument/2006/relationships/image" Target="../media/image124.wmf"/><Relationship Id="rId14" Type="http://schemas.openxmlformats.org/officeDocument/2006/relationships/image" Target="../media/image129.wmf"/><Relationship Id="rId22" Type="http://schemas.openxmlformats.org/officeDocument/2006/relationships/image" Target="../media/image137.wmf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27.wmf"/><Relationship Id="rId3" Type="http://schemas.openxmlformats.org/officeDocument/2006/relationships/image" Target="../media/image22.wmf"/><Relationship Id="rId7" Type="http://schemas.openxmlformats.org/officeDocument/2006/relationships/image" Target="../media/image26.wmf"/><Relationship Id="rId2" Type="http://schemas.openxmlformats.org/officeDocument/2006/relationships/image" Target="../media/image21.wmf"/><Relationship Id="rId1" Type="http://schemas.openxmlformats.org/officeDocument/2006/relationships/image" Target="../media/image20.wmf"/><Relationship Id="rId6" Type="http://schemas.openxmlformats.org/officeDocument/2006/relationships/image" Target="../media/image25.wmf"/><Relationship Id="rId5" Type="http://schemas.openxmlformats.org/officeDocument/2006/relationships/image" Target="../media/image24.wmf"/><Relationship Id="rId10" Type="http://schemas.openxmlformats.org/officeDocument/2006/relationships/image" Target="../media/image29.wmf"/><Relationship Id="rId4" Type="http://schemas.openxmlformats.org/officeDocument/2006/relationships/image" Target="../media/image23.wmf"/><Relationship Id="rId9" Type="http://schemas.openxmlformats.org/officeDocument/2006/relationships/image" Target="../media/image28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7</xdr:row>
      <xdr:rowOff>19050</xdr:rowOff>
    </xdr:from>
    <xdr:to>
      <xdr:col>4</xdr:col>
      <xdr:colOff>1314450</xdr:colOff>
      <xdr:row>8</xdr:row>
      <xdr:rowOff>394965</xdr:rowOff>
    </xdr:to>
    <xdr:pic>
      <xdr:nvPicPr>
        <xdr:cNvPr id="30311" name="Рисунок 4">
          <a:extLst>
            <a:ext uri="{FF2B5EF4-FFF2-40B4-BE49-F238E27FC236}">
              <a16:creationId xmlns:a16="http://schemas.microsoft.com/office/drawing/2014/main" id="{00000000-0008-0000-0000-0000677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1044" t="9164" r="8289" b="26682"/>
        <a:stretch>
          <a:fillRect/>
        </a:stretch>
      </xdr:blipFill>
      <xdr:spPr bwMode="auto">
        <a:xfrm>
          <a:off x="4295775" y="2162175"/>
          <a:ext cx="923925" cy="947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361951</xdr:colOff>
      <xdr:row>9</xdr:row>
      <xdr:rowOff>152401</xdr:rowOff>
    </xdr:from>
    <xdr:to>
      <xdr:col>4</xdr:col>
      <xdr:colOff>1238251</xdr:colOff>
      <xdr:row>10</xdr:row>
      <xdr:rowOff>514351</xdr:rowOff>
    </xdr:to>
    <xdr:pic>
      <xdr:nvPicPr>
        <xdr:cNvPr id="30312" name="Рисунок 5">
          <a:extLst>
            <a:ext uri="{FF2B5EF4-FFF2-40B4-BE49-F238E27FC236}">
              <a16:creationId xmlns:a16="http://schemas.microsoft.com/office/drawing/2014/main" id="{00000000-0008-0000-0000-0000687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7066" t="16978" r="60008" b="15562"/>
        <a:stretch>
          <a:fillRect/>
        </a:stretch>
      </xdr:blipFill>
      <xdr:spPr bwMode="auto">
        <a:xfrm>
          <a:off x="4267201" y="3333751"/>
          <a:ext cx="876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371475</xdr:colOff>
      <xdr:row>11</xdr:row>
      <xdr:rowOff>19051</xdr:rowOff>
    </xdr:from>
    <xdr:to>
      <xdr:col>4</xdr:col>
      <xdr:colOff>1314450</xdr:colOff>
      <xdr:row>12</xdr:row>
      <xdr:rowOff>371011</xdr:rowOff>
    </xdr:to>
    <xdr:pic>
      <xdr:nvPicPr>
        <xdr:cNvPr id="30313" name="Рисунок 7">
          <a:extLst>
            <a:ext uri="{FF2B5EF4-FFF2-40B4-BE49-F238E27FC236}">
              <a16:creationId xmlns:a16="http://schemas.microsoft.com/office/drawing/2014/main" id="{00000000-0008-0000-0000-0000697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57182" t="12921" r="5013" b="15712"/>
        <a:stretch>
          <a:fillRect/>
        </a:stretch>
      </xdr:blipFill>
      <xdr:spPr bwMode="auto">
        <a:xfrm>
          <a:off x="4276725" y="4352926"/>
          <a:ext cx="942975" cy="866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190500</xdr:colOff>
      <xdr:row>15</xdr:row>
      <xdr:rowOff>57150</xdr:rowOff>
    </xdr:from>
    <xdr:to>
      <xdr:col>4</xdr:col>
      <xdr:colOff>1362075</xdr:colOff>
      <xdr:row>16</xdr:row>
      <xdr:rowOff>581025</xdr:rowOff>
    </xdr:to>
    <xdr:pic>
      <xdr:nvPicPr>
        <xdr:cNvPr id="30314" name="Рисунок 10">
          <a:extLst>
            <a:ext uri="{FF2B5EF4-FFF2-40B4-BE49-F238E27FC236}">
              <a16:creationId xmlns:a16="http://schemas.microsoft.com/office/drawing/2014/main" id="{00000000-0008-0000-0000-00006A7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1093" t="35757" r="68677" b="2791"/>
        <a:stretch>
          <a:fillRect/>
        </a:stretch>
      </xdr:blipFill>
      <xdr:spPr bwMode="auto">
        <a:xfrm>
          <a:off x="4095750" y="5810250"/>
          <a:ext cx="11715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190500</xdr:colOff>
      <xdr:row>17</xdr:row>
      <xdr:rowOff>323850</xdr:rowOff>
    </xdr:from>
    <xdr:to>
      <xdr:col>4</xdr:col>
      <xdr:colOff>1524000</xdr:colOff>
      <xdr:row>18</xdr:row>
      <xdr:rowOff>933450</xdr:rowOff>
    </xdr:to>
    <xdr:pic>
      <xdr:nvPicPr>
        <xdr:cNvPr id="30315" name="Рисунок 11">
          <a:extLst>
            <a:ext uri="{FF2B5EF4-FFF2-40B4-BE49-F238E27FC236}">
              <a16:creationId xmlns:a16="http://schemas.microsoft.com/office/drawing/2014/main" id="{00000000-0008-0000-0000-00006B7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11510" t="1804" r="39030" b="3542"/>
        <a:stretch>
          <a:fillRect/>
        </a:stretch>
      </xdr:blipFill>
      <xdr:spPr bwMode="auto">
        <a:xfrm>
          <a:off x="4095750" y="7543800"/>
          <a:ext cx="133350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152400</xdr:colOff>
      <xdr:row>19</xdr:row>
      <xdr:rowOff>76200</xdr:rowOff>
    </xdr:from>
    <xdr:to>
      <xdr:col>4</xdr:col>
      <xdr:colOff>1476375</xdr:colOff>
      <xdr:row>20</xdr:row>
      <xdr:rowOff>561975</xdr:rowOff>
    </xdr:to>
    <xdr:pic>
      <xdr:nvPicPr>
        <xdr:cNvPr id="30316" name="Рисунок 3">
          <a:extLst>
            <a:ext uri="{FF2B5EF4-FFF2-40B4-BE49-F238E27FC236}">
              <a16:creationId xmlns:a16="http://schemas.microsoft.com/office/drawing/2014/main" id="{00000000-0008-0000-0000-00006C7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14496" t="8714" r="45804" b="22023"/>
        <a:stretch>
          <a:fillRect/>
        </a:stretch>
      </xdr:blipFill>
      <xdr:spPr bwMode="auto">
        <a:xfrm>
          <a:off x="4057650" y="9239250"/>
          <a:ext cx="13239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133350</xdr:colOff>
      <xdr:row>20</xdr:row>
      <xdr:rowOff>619125</xdr:rowOff>
    </xdr:from>
    <xdr:to>
      <xdr:col>4</xdr:col>
      <xdr:colOff>1552575</xdr:colOff>
      <xdr:row>22</xdr:row>
      <xdr:rowOff>619125</xdr:rowOff>
    </xdr:to>
    <xdr:pic>
      <xdr:nvPicPr>
        <xdr:cNvPr id="30317" name="Рисунок 4">
          <a:extLst>
            <a:ext uri="{FF2B5EF4-FFF2-40B4-BE49-F238E27FC236}">
              <a16:creationId xmlns:a16="http://schemas.microsoft.com/office/drawing/2014/main" id="{00000000-0008-0000-0000-00006D7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18721" t="11420" r="41725" b="15712"/>
        <a:stretch>
          <a:fillRect/>
        </a:stretch>
      </xdr:blipFill>
      <xdr:spPr bwMode="auto">
        <a:xfrm>
          <a:off x="4038600" y="10410825"/>
          <a:ext cx="14192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23</xdr:row>
      <xdr:rowOff>247650</xdr:rowOff>
    </xdr:from>
    <xdr:to>
      <xdr:col>4</xdr:col>
      <xdr:colOff>1619250</xdr:colOff>
      <xdr:row>24</xdr:row>
      <xdr:rowOff>857250</xdr:rowOff>
    </xdr:to>
    <xdr:pic>
      <xdr:nvPicPr>
        <xdr:cNvPr id="30318" name="Рисунок 6">
          <a:extLst>
            <a:ext uri="{FF2B5EF4-FFF2-40B4-BE49-F238E27FC236}">
              <a16:creationId xmlns:a16="http://schemas.microsoft.com/office/drawing/2014/main" id="{00000000-0008-0000-0000-00006E7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 l="19814" t="10217" r="38228" b="20520"/>
        <a:stretch>
          <a:fillRect/>
        </a:stretch>
      </xdr:blipFill>
      <xdr:spPr bwMode="auto">
        <a:xfrm>
          <a:off x="3971925" y="11925300"/>
          <a:ext cx="155257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25</xdr:row>
      <xdr:rowOff>57150</xdr:rowOff>
    </xdr:from>
    <xdr:to>
      <xdr:col>4</xdr:col>
      <xdr:colOff>1600200</xdr:colOff>
      <xdr:row>28</xdr:row>
      <xdr:rowOff>9525</xdr:rowOff>
    </xdr:to>
    <xdr:pic>
      <xdr:nvPicPr>
        <xdr:cNvPr id="30319" name="Рисунок 11">
          <a:extLst>
            <a:ext uri="{FF2B5EF4-FFF2-40B4-BE49-F238E27FC236}">
              <a16:creationId xmlns:a16="http://schemas.microsoft.com/office/drawing/2014/main" id="{00000000-0008-0000-0000-00006F7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23602" t="9615" r="32690" b="20219"/>
        <a:stretch>
          <a:fillRect/>
        </a:stretch>
      </xdr:blipFill>
      <xdr:spPr bwMode="auto">
        <a:xfrm>
          <a:off x="3924300" y="13382625"/>
          <a:ext cx="15811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27</xdr:row>
      <xdr:rowOff>428625</xdr:rowOff>
    </xdr:from>
    <xdr:to>
      <xdr:col>4</xdr:col>
      <xdr:colOff>1419225</xdr:colOff>
      <xdr:row>31</xdr:row>
      <xdr:rowOff>47625</xdr:rowOff>
    </xdr:to>
    <xdr:pic>
      <xdr:nvPicPr>
        <xdr:cNvPr id="30320" name="Рисунок 13">
          <a:extLst>
            <a:ext uri="{FF2B5EF4-FFF2-40B4-BE49-F238E27FC236}">
              <a16:creationId xmlns:a16="http://schemas.microsoft.com/office/drawing/2014/main" id="{00000000-0008-0000-0000-0000707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l="17992" t="13673" r="45804" b="18718"/>
        <a:stretch>
          <a:fillRect/>
        </a:stretch>
      </xdr:blipFill>
      <xdr:spPr bwMode="auto">
        <a:xfrm>
          <a:off x="3971925" y="14592300"/>
          <a:ext cx="13525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361950</xdr:colOff>
      <xdr:row>31</xdr:row>
      <xdr:rowOff>9525</xdr:rowOff>
    </xdr:from>
    <xdr:to>
      <xdr:col>3</xdr:col>
      <xdr:colOff>952500</xdr:colOff>
      <xdr:row>43</xdr:row>
      <xdr:rowOff>95250</xdr:rowOff>
    </xdr:to>
    <xdr:pic>
      <xdr:nvPicPr>
        <xdr:cNvPr id="30321" name="Рисунок 16">
          <a:extLst>
            <a:ext uri="{FF2B5EF4-FFF2-40B4-BE49-F238E27FC236}">
              <a16:creationId xmlns:a16="http://schemas.microsoft.com/office/drawing/2014/main" id="{00000000-0008-0000-0000-0000717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l="21999" t="15324" r="35751" b="20520"/>
        <a:stretch>
          <a:fillRect/>
        </a:stretch>
      </xdr:blipFill>
      <xdr:spPr bwMode="auto">
        <a:xfrm>
          <a:off x="666750" y="15782925"/>
          <a:ext cx="2771775" cy="205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247650</xdr:colOff>
      <xdr:row>30</xdr:row>
      <xdr:rowOff>409575</xdr:rowOff>
    </xdr:from>
    <xdr:to>
      <xdr:col>13</xdr:col>
      <xdr:colOff>200025</xdr:colOff>
      <xdr:row>42</xdr:row>
      <xdr:rowOff>28575</xdr:rowOff>
    </xdr:to>
    <xdr:pic>
      <xdr:nvPicPr>
        <xdr:cNvPr id="30322" name="Рисунок 18">
          <a:extLst>
            <a:ext uri="{FF2B5EF4-FFF2-40B4-BE49-F238E27FC236}">
              <a16:creationId xmlns:a16="http://schemas.microsoft.com/office/drawing/2014/main" id="{00000000-0008-0000-0000-0000727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l="15005" t="11719" r="26938" b="23676"/>
        <a:stretch>
          <a:fillRect/>
        </a:stretch>
      </xdr:blipFill>
      <xdr:spPr bwMode="auto">
        <a:xfrm>
          <a:off x="4152900" y="15763875"/>
          <a:ext cx="3419475" cy="184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</xdr:colOff>
      <xdr:row>43</xdr:row>
      <xdr:rowOff>28575</xdr:rowOff>
    </xdr:from>
    <xdr:to>
      <xdr:col>4</xdr:col>
      <xdr:colOff>1600200</xdr:colOff>
      <xdr:row>45</xdr:row>
      <xdr:rowOff>381000</xdr:rowOff>
    </xdr:to>
    <xdr:pic>
      <xdr:nvPicPr>
        <xdr:cNvPr id="30323" name="Рисунок 19">
          <a:extLst>
            <a:ext uri="{FF2B5EF4-FFF2-40B4-BE49-F238E27FC236}">
              <a16:creationId xmlns:a16="http://schemas.microsoft.com/office/drawing/2014/main" id="{00000000-0008-0000-0000-0000737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16534" t="10667" r="35751" b="16315"/>
        <a:stretch>
          <a:fillRect/>
        </a:stretch>
      </xdr:blipFill>
      <xdr:spPr bwMode="auto">
        <a:xfrm>
          <a:off x="3914775" y="17773650"/>
          <a:ext cx="159067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46</xdr:row>
      <xdr:rowOff>76200</xdr:rowOff>
    </xdr:from>
    <xdr:to>
      <xdr:col>4</xdr:col>
      <xdr:colOff>1600200</xdr:colOff>
      <xdr:row>48</xdr:row>
      <xdr:rowOff>371475</xdr:rowOff>
    </xdr:to>
    <xdr:pic>
      <xdr:nvPicPr>
        <xdr:cNvPr id="30324" name="Рисунок 22">
          <a:extLst>
            <a:ext uri="{FF2B5EF4-FFF2-40B4-BE49-F238E27FC236}">
              <a16:creationId xmlns:a16="http://schemas.microsoft.com/office/drawing/2014/main" id="{00000000-0008-0000-0000-0000747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rcRect l="22144" t="5858" r="26210" b="17366"/>
        <a:stretch>
          <a:fillRect/>
        </a:stretch>
      </xdr:blipFill>
      <xdr:spPr bwMode="auto">
        <a:xfrm>
          <a:off x="3943350" y="19078575"/>
          <a:ext cx="15621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49</xdr:row>
      <xdr:rowOff>19050</xdr:rowOff>
    </xdr:from>
    <xdr:to>
      <xdr:col>4</xdr:col>
      <xdr:colOff>1390650</xdr:colOff>
      <xdr:row>51</xdr:row>
      <xdr:rowOff>400050</xdr:rowOff>
    </xdr:to>
    <xdr:pic>
      <xdr:nvPicPr>
        <xdr:cNvPr id="30325" name="Рисунок 25">
          <a:extLst>
            <a:ext uri="{FF2B5EF4-FFF2-40B4-BE49-F238E27FC236}">
              <a16:creationId xmlns:a16="http://schemas.microsoft.com/office/drawing/2014/main" id="{00000000-0008-0000-0000-0000757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rcRect l="9688" t="9315" r="49301" b="9853"/>
        <a:stretch>
          <a:fillRect/>
        </a:stretch>
      </xdr:blipFill>
      <xdr:spPr bwMode="auto">
        <a:xfrm>
          <a:off x="4029075" y="20278725"/>
          <a:ext cx="126682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52</xdr:row>
      <xdr:rowOff>47625</xdr:rowOff>
    </xdr:from>
    <xdr:to>
      <xdr:col>5</xdr:col>
      <xdr:colOff>0</xdr:colOff>
      <xdr:row>54</xdr:row>
      <xdr:rowOff>400050</xdr:rowOff>
    </xdr:to>
    <xdr:pic>
      <xdr:nvPicPr>
        <xdr:cNvPr id="30326" name="Рисунок 2015">
          <a:extLst>
            <a:ext uri="{FF2B5EF4-FFF2-40B4-BE49-F238E27FC236}">
              <a16:creationId xmlns:a16="http://schemas.microsoft.com/office/drawing/2014/main" id="{00000000-0008-0000-0000-0000767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rcRect l="22508" t="14011" r="29054" b="11955"/>
        <a:stretch>
          <a:fillRect/>
        </a:stretch>
      </xdr:blipFill>
      <xdr:spPr bwMode="auto">
        <a:xfrm>
          <a:off x="3943350" y="21564600"/>
          <a:ext cx="16002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</xdr:colOff>
      <xdr:row>55</xdr:row>
      <xdr:rowOff>114300</xdr:rowOff>
    </xdr:from>
    <xdr:to>
      <xdr:col>4</xdr:col>
      <xdr:colOff>1609725</xdr:colOff>
      <xdr:row>57</xdr:row>
      <xdr:rowOff>361950</xdr:rowOff>
    </xdr:to>
    <xdr:pic>
      <xdr:nvPicPr>
        <xdr:cNvPr id="30327" name="Рисунок 2017">
          <a:extLst>
            <a:ext uri="{FF2B5EF4-FFF2-40B4-BE49-F238E27FC236}">
              <a16:creationId xmlns:a16="http://schemas.microsoft.com/office/drawing/2014/main" id="{00000000-0008-0000-0000-0000777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rcRect l="5754" t="1202" r="27011" b="2942"/>
        <a:stretch>
          <a:fillRect/>
        </a:stretch>
      </xdr:blipFill>
      <xdr:spPr bwMode="auto">
        <a:xfrm>
          <a:off x="3933825" y="22888575"/>
          <a:ext cx="15811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58</xdr:row>
      <xdr:rowOff>19050</xdr:rowOff>
    </xdr:from>
    <xdr:to>
      <xdr:col>4</xdr:col>
      <xdr:colOff>1590675</xdr:colOff>
      <xdr:row>61</xdr:row>
      <xdr:rowOff>0</xdr:rowOff>
    </xdr:to>
    <xdr:pic>
      <xdr:nvPicPr>
        <xdr:cNvPr id="30328" name="Рисунок 2019">
          <a:extLst>
            <a:ext uri="{FF2B5EF4-FFF2-40B4-BE49-F238E27FC236}">
              <a16:creationId xmlns:a16="http://schemas.microsoft.com/office/drawing/2014/main" id="{00000000-0008-0000-0000-0000787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rcRect l="12529" t="6009" r="32545" b="1740"/>
        <a:stretch>
          <a:fillRect/>
        </a:stretch>
      </xdr:blipFill>
      <xdr:spPr bwMode="auto">
        <a:xfrm>
          <a:off x="3981450" y="24050625"/>
          <a:ext cx="151447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47625</xdr:colOff>
      <xdr:row>7</xdr:row>
      <xdr:rowOff>0</xdr:rowOff>
    </xdr:from>
    <xdr:to>
      <xdr:col>9</xdr:col>
      <xdr:colOff>400050</xdr:colOff>
      <xdr:row>8</xdr:row>
      <xdr:rowOff>485775</xdr:rowOff>
    </xdr:to>
    <xdr:pic>
      <xdr:nvPicPr>
        <xdr:cNvPr id="30329" name="Рисунок 3">
          <a:extLst>
            <a:ext uri="{FF2B5EF4-FFF2-40B4-BE49-F238E27FC236}">
              <a16:creationId xmlns:a16="http://schemas.microsoft.com/office/drawing/2014/main" id="{00000000-0008-0000-0000-0000797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rcRect l="8012" t="3004" r="26208" b="6097"/>
        <a:stretch>
          <a:fillRect/>
        </a:stretch>
      </xdr:blipFill>
      <xdr:spPr bwMode="auto">
        <a:xfrm>
          <a:off x="5591175" y="2114550"/>
          <a:ext cx="1571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</xdr:colOff>
      <xdr:row>9</xdr:row>
      <xdr:rowOff>47625</xdr:rowOff>
    </xdr:from>
    <xdr:to>
      <xdr:col>9</xdr:col>
      <xdr:colOff>523875</xdr:colOff>
      <xdr:row>10</xdr:row>
      <xdr:rowOff>523875</xdr:rowOff>
    </xdr:to>
    <xdr:pic>
      <xdr:nvPicPr>
        <xdr:cNvPr id="30330" name="Рисунок 6">
          <a:extLst>
            <a:ext uri="{FF2B5EF4-FFF2-40B4-BE49-F238E27FC236}">
              <a16:creationId xmlns:a16="http://schemas.microsoft.com/office/drawing/2014/main" id="{00000000-0008-0000-0000-00007A7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rcRect l="6337" t="1202" r="18124" b="9102"/>
        <a:stretch>
          <a:fillRect/>
        </a:stretch>
      </xdr:blipFill>
      <xdr:spPr bwMode="auto">
        <a:xfrm>
          <a:off x="5581650" y="3257550"/>
          <a:ext cx="170497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114300</xdr:colOff>
      <xdr:row>11</xdr:row>
      <xdr:rowOff>76199</xdr:rowOff>
    </xdr:from>
    <xdr:to>
      <xdr:col>9</xdr:col>
      <xdr:colOff>457200</xdr:colOff>
      <xdr:row>12</xdr:row>
      <xdr:rowOff>480283</xdr:rowOff>
    </xdr:to>
    <xdr:pic>
      <xdr:nvPicPr>
        <xdr:cNvPr id="30331" name="Рисунок 8">
          <a:extLst>
            <a:ext uri="{FF2B5EF4-FFF2-40B4-BE49-F238E27FC236}">
              <a16:creationId xmlns:a16="http://schemas.microsoft.com/office/drawing/2014/main" id="{00000000-0008-0000-0000-00007B7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rcRect l="7648" t="3606" r="9018" b="6396"/>
        <a:stretch>
          <a:fillRect/>
        </a:stretch>
      </xdr:blipFill>
      <xdr:spPr bwMode="auto">
        <a:xfrm>
          <a:off x="5657850" y="4438649"/>
          <a:ext cx="1562100" cy="918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95250</xdr:colOff>
      <xdr:row>15</xdr:row>
      <xdr:rowOff>133350</xdr:rowOff>
    </xdr:from>
    <xdr:to>
      <xdr:col>9</xdr:col>
      <xdr:colOff>428625</xdr:colOff>
      <xdr:row>16</xdr:row>
      <xdr:rowOff>666750</xdr:rowOff>
    </xdr:to>
    <xdr:pic>
      <xdr:nvPicPr>
        <xdr:cNvPr id="30332" name="Рисунок 1">
          <a:extLst>
            <a:ext uri="{FF2B5EF4-FFF2-40B4-BE49-F238E27FC236}">
              <a16:creationId xmlns:a16="http://schemas.microsoft.com/office/drawing/2014/main" id="{00000000-0008-0000-0000-00007C7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rcRect l="20906" t="11269" r="36116" b="22473"/>
        <a:stretch>
          <a:fillRect/>
        </a:stretch>
      </xdr:blipFill>
      <xdr:spPr bwMode="auto">
        <a:xfrm>
          <a:off x="5638800" y="5886450"/>
          <a:ext cx="15525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342900</xdr:rowOff>
    </xdr:from>
    <xdr:to>
      <xdr:col>10</xdr:col>
      <xdr:colOff>0</xdr:colOff>
      <xdr:row>18</xdr:row>
      <xdr:rowOff>866775</xdr:rowOff>
    </xdr:to>
    <xdr:pic>
      <xdr:nvPicPr>
        <xdr:cNvPr id="30333" name="Рисунок 2">
          <a:extLst>
            <a:ext uri="{FF2B5EF4-FFF2-40B4-BE49-F238E27FC236}">
              <a16:creationId xmlns:a16="http://schemas.microsoft.com/office/drawing/2014/main" id="{00000000-0008-0000-0000-00007D7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rcRect l="11948" t="11420" r="34512" b="19167"/>
        <a:stretch>
          <a:fillRect/>
        </a:stretch>
      </xdr:blipFill>
      <xdr:spPr bwMode="auto">
        <a:xfrm>
          <a:off x="5543550" y="7562850"/>
          <a:ext cx="18288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9</xdr:col>
      <xdr:colOff>485775</xdr:colOff>
      <xdr:row>20</xdr:row>
      <xdr:rowOff>590550</xdr:rowOff>
    </xdr:to>
    <xdr:pic>
      <xdr:nvPicPr>
        <xdr:cNvPr id="30334" name="Рисунок 7">
          <a:extLst>
            <a:ext uri="{FF2B5EF4-FFF2-40B4-BE49-F238E27FC236}">
              <a16:creationId xmlns:a16="http://schemas.microsoft.com/office/drawing/2014/main" id="{00000000-0008-0000-0000-00007E7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rcRect l="10509" t="4655" r="35332" b="15765"/>
        <a:stretch>
          <a:fillRect/>
        </a:stretch>
      </xdr:blipFill>
      <xdr:spPr bwMode="auto">
        <a:xfrm>
          <a:off x="5543550" y="9163050"/>
          <a:ext cx="170497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9</xdr:col>
      <xdr:colOff>571500</xdr:colOff>
      <xdr:row>22</xdr:row>
      <xdr:rowOff>609600</xdr:rowOff>
    </xdr:to>
    <xdr:pic>
      <xdr:nvPicPr>
        <xdr:cNvPr id="30335" name="Рисунок 9">
          <a:extLst>
            <a:ext uri="{FF2B5EF4-FFF2-40B4-BE49-F238E27FC236}">
              <a16:creationId xmlns:a16="http://schemas.microsoft.com/office/drawing/2014/main" id="{00000000-0008-0000-0000-00007F7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rcRect l="8159" t="5109" r="32327" b="9853"/>
        <a:stretch>
          <a:fillRect/>
        </a:stretch>
      </xdr:blipFill>
      <xdr:spPr bwMode="auto">
        <a:xfrm>
          <a:off x="5543550" y="10420350"/>
          <a:ext cx="179070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161925</xdr:colOff>
      <xdr:row>23</xdr:row>
      <xdr:rowOff>314325</xdr:rowOff>
    </xdr:from>
    <xdr:to>
      <xdr:col>9</xdr:col>
      <xdr:colOff>409575</xdr:colOff>
      <xdr:row>24</xdr:row>
      <xdr:rowOff>923925</xdr:rowOff>
    </xdr:to>
    <xdr:pic>
      <xdr:nvPicPr>
        <xdr:cNvPr id="30336" name="Рисунок 10">
          <a:extLst>
            <a:ext uri="{FF2B5EF4-FFF2-40B4-BE49-F238E27FC236}">
              <a16:creationId xmlns:a16="http://schemas.microsoft.com/office/drawing/2014/main" id="{00000000-0008-0000-0000-0000807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rcRect l="18794" t="11569" r="45003" b="25027"/>
        <a:stretch>
          <a:fillRect/>
        </a:stretch>
      </xdr:blipFill>
      <xdr:spPr bwMode="auto">
        <a:xfrm>
          <a:off x="5705475" y="11991975"/>
          <a:ext cx="14668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9</xdr:col>
      <xdr:colOff>514350</xdr:colOff>
      <xdr:row>27</xdr:row>
      <xdr:rowOff>180975</xdr:rowOff>
    </xdr:to>
    <xdr:pic>
      <xdr:nvPicPr>
        <xdr:cNvPr id="30337" name="Рисунок 12">
          <a:extLst>
            <a:ext uri="{FF2B5EF4-FFF2-40B4-BE49-F238E27FC236}">
              <a16:creationId xmlns:a16="http://schemas.microsoft.com/office/drawing/2014/main" id="{00000000-0008-0000-0000-0000817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/>
        <a:srcRect l="13112" t="12019" r="22421" b="10153"/>
        <a:stretch>
          <a:fillRect/>
        </a:stretch>
      </xdr:blipFill>
      <xdr:spPr bwMode="auto">
        <a:xfrm>
          <a:off x="5543550" y="13325475"/>
          <a:ext cx="17335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9</xdr:col>
      <xdr:colOff>590550</xdr:colOff>
      <xdr:row>30</xdr:row>
      <xdr:rowOff>285750</xdr:rowOff>
    </xdr:to>
    <xdr:pic>
      <xdr:nvPicPr>
        <xdr:cNvPr id="30338" name="Рисунок 15">
          <a:extLst>
            <a:ext uri="{FF2B5EF4-FFF2-40B4-BE49-F238E27FC236}">
              <a16:creationId xmlns:a16="http://schemas.microsoft.com/office/drawing/2014/main" id="{00000000-0008-0000-0000-0000827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rcRect l="9688" t="9616" r="27084" b="15562"/>
        <a:stretch>
          <a:fillRect/>
        </a:stretch>
      </xdr:blipFill>
      <xdr:spPr bwMode="auto">
        <a:xfrm>
          <a:off x="5543550" y="14601825"/>
          <a:ext cx="18097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228600</xdr:colOff>
      <xdr:row>43</xdr:row>
      <xdr:rowOff>0</xdr:rowOff>
    </xdr:from>
    <xdr:to>
      <xdr:col>9</xdr:col>
      <xdr:colOff>333375</xdr:colOff>
      <xdr:row>45</xdr:row>
      <xdr:rowOff>409575</xdr:rowOff>
    </xdr:to>
    <xdr:pic>
      <xdr:nvPicPr>
        <xdr:cNvPr id="30339" name="Рисунок 23">
          <a:extLst>
            <a:ext uri="{FF2B5EF4-FFF2-40B4-BE49-F238E27FC236}">
              <a16:creationId xmlns:a16="http://schemas.microsoft.com/office/drawing/2014/main" id="{00000000-0008-0000-0000-0000837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/>
        <a:srcRect l="24257" t="14273" r="42599" b="21121"/>
        <a:stretch>
          <a:fillRect/>
        </a:stretch>
      </xdr:blipFill>
      <xdr:spPr bwMode="auto">
        <a:xfrm>
          <a:off x="5772150" y="17745075"/>
          <a:ext cx="132397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9</xdr:col>
      <xdr:colOff>533400</xdr:colOff>
      <xdr:row>48</xdr:row>
      <xdr:rowOff>381000</xdr:rowOff>
    </xdr:to>
    <xdr:pic>
      <xdr:nvPicPr>
        <xdr:cNvPr id="30340" name="Рисунок 24">
          <a:extLst>
            <a:ext uri="{FF2B5EF4-FFF2-40B4-BE49-F238E27FC236}">
              <a16:creationId xmlns:a16="http://schemas.microsoft.com/office/drawing/2014/main" id="{00000000-0008-0000-0000-0000847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/>
        <a:srcRect l="29063" t="14423" r="37280" b="37498"/>
        <a:stretch>
          <a:fillRect/>
        </a:stretch>
      </xdr:blipFill>
      <xdr:spPr bwMode="auto">
        <a:xfrm>
          <a:off x="5543550" y="19002375"/>
          <a:ext cx="17526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9</xdr:col>
      <xdr:colOff>19050</xdr:colOff>
      <xdr:row>52</xdr:row>
      <xdr:rowOff>0</xdr:rowOff>
    </xdr:to>
    <xdr:pic>
      <xdr:nvPicPr>
        <xdr:cNvPr id="30341" name="Рисунок 26">
          <a:extLst>
            <a:ext uri="{FF2B5EF4-FFF2-40B4-BE49-F238E27FC236}">
              <a16:creationId xmlns:a16="http://schemas.microsoft.com/office/drawing/2014/main" id="{00000000-0008-0000-0000-0000857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/>
        <a:srcRect l="25642" t="21786" r="48425" b="24277"/>
        <a:stretch>
          <a:fillRect/>
        </a:stretch>
      </xdr:blipFill>
      <xdr:spPr bwMode="auto">
        <a:xfrm>
          <a:off x="5543550" y="20259675"/>
          <a:ext cx="123825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9</xdr:col>
      <xdr:colOff>276225</xdr:colOff>
      <xdr:row>54</xdr:row>
      <xdr:rowOff>409575</xdr:rowOff>
    </xdr:to>
    <xdr:pic>
      <xdr:nvPicPr>
        <xdr:cNvPr id="30342" name="Рисунок 2016">
          <a:extLst>
            <a:ext uri="{FF2B5EF4-FFF2-40B4-BE49-F238E27FC236}">
              <a16:creationId xmlns:a16="http://schemas.microsoft.com/office/drawing/2014/main" id="{00000000-0008-0000-0000-0000867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/>
        <a:srcRect l="26807" t="18330" r="42380" b="28633"/>
        <a:stretch>
          <a:fillRect/>
        </a:stretch>
      </xdr:blipFill>
      <xdr:spPr bwMode="auto">
        <a:xfrm>
          <a:off x="5543550" y="21516975"/>
          <a:ext cx="14954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9</xdr:col>
      <xdr:colOff>571500</xdr:colOff>
      <xdr:row>57</xdr:row>
      <xdr:rowOff>276225</xdr:rowOff>
    </xdr:to>
    <xdr:pic>
      <xdr:nvPicPr>
        <xdr:cNvPr id="30343" name="Рисунок 2018">
          <a:extLst>
            <a:ext uri="{FF2B5EF4-FFF2-40B4-BE49-F238E27FC236}">
              <a16:creationId xmlns:a16="http://schemas.microsoft.com/office/drawing/2014/main" id="{00000000-0008-0000-0000-0000877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/>
        <a:srcRect l="14932" t="16676" r="44202" b="31038"/>
        <a:stretch>
          <a:fillRect/>
        </a:stretch>
      </xdr:blipFill>
      <xdr:spPr bwMode="auto">
        <a:xfrm>
          <a:off x="5543550" y="22774275"/>
          <a:ext cx="17907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58</xdr:row>
      <xdr:rowOff>161925</xdr:rowOff>
    </xdr:from>
    <xdr:to>
      <xdr:col>9</xdr:col>
      <xdr:colOff>523875</xdr:colOff>
      <xdr:row>60</xdr:row>
      <xdr:rowOff>161925</xdr:rowOff>
    </xdr:to>
    <xdr:pic>
      <xdr:nvPicPr>
        <xdr:cNvPr id="30344" name="Рисунок 2020">
          <a:extLst>
            <a:ext uri="{FF2B5EF4-FFF2-40B4-BE49-F238E27FC236}">
              <a16:creationId xmlns:a16="http://schemas.microsoft.com/office/drawing/2014/main" id="{00000000-0008-0000-0000-0000887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/>
        <a:srcRect l="19740" t="18030" r="30289" b="32539"/>
        <a:stretch>
          <a:fillRect/>
        </a:stretch>
      </xdr:blipFill>
      <xdr:spPr bwMode="auto">
        <a:xfrm>
          <a:off x="5543550" y="24193500"/>
          <a:ext cx="17430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1</xdr:row>
      <xdr:rowOff>95250</xdr:rowOff>
    </xdr:from>
    <xdr:to>
      <xdr:col>9</xdr:col>
      <xdr:colOff>533400</xdr:colOff>
      <xdr:row>4</xdr:row>
      <xdr:rowOff>257175</xdr:rowOff>
    </xdr:to>
    <xdr:pic>
      <xdr:nvPicPr>
        <xdr:cNvPr id="30346" name="Рисунок 2">
          <a:extLst>
            <a:ext uri="{FF2B5EF4-FFF2-40B4-BE49-F238E27FC236}">
              <a16:creationId xmlns:a16="http://schemas.microsoft.com/office/drawing/2014/main" id="{00000000-0008-0000-0000-00008A7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rcRect l="11948" t="11420" r="34512" b="19167"/>
        <a:stretch>
          <a:fillRect/>
        </a:stretch>
      </xdr:blipFill>
      <xdr:spPr bwMode="auto">
        <a:xfrm>
          <a:off x="6115050" y="1057275"/>
          <a:ext cx="11811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152400</xdr:colOff>
      <xdr:row>5</xdr:row>
      <xdr:rowOff>104775</xdr:rowOff>
    </xdr:from>
    <xdr:to>
      <xdr:col>5</xdr:col>
      <xdr:colOff>609600</xdr:colOff>
      <xdr:row>5</xdr:row>
      <xdr:rowOff>266700</xdr:rowOff>
    </xdr:to>
    <xdr:sp macro="" textlink="">
      <xdr:nvSpPr>
        <xdr:cNvPr id="30347" name="AutoShape 30">
          <a:extLst>
            <a:ext uri="{FF2B5EF4-FFF2-40B4-BE49-F238E27FC236}">
              <a16:creationId xmlns:a16="http://schemas.microsoft.com/office/drawing/2014/main" id="{00000000-0008-0000-0000-00008B760000}"/>
            </a:ext>
          </a:extLst>
        </xdr:cNvPr>
        <xdr:cNvSpPr>
          <a:spLocks noChangeArrowheads="1"/>
        </xdr:cNvSpPr>
      </xdr:nvSpPr>
      <xdr:spPr bwMode="auto">
        <a:xfrm>
          <a:off x="5543550" y="1181100"/>
          <a:ext cx="0" cy="161925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152400</xdr:colOff>
      <xdr:row>5</xdr:row>
      <xdr:rowOff>133350</xdr:rowOff>
    </xdr:from>
    <xdr:to>
      <xdr:col>10</xdr:col>
      <xdr:colOff>123825</xdr:colOff>
      <xdr:row>5</xdr:row>
      <xdr:rowOff>276225</xdr:rowOff>
    </xdr:to>
    <xdr:sp macro="" textlink="">
      <xdr:nvSpPr>
        <xdr:cNvPr id="30348" name="AutoShape 30">
          <a:extLst>
            <a:ext uri="{FF2B5EF4-FFF2-40B4-BE49-F238E27FC236}">
              <a16:creationId xmlns:a16="http://schemas.microsoft.com/office/drawing/2014/main" id="{00000000-0008-0000-0000-00008C760000}"/>
            </a:ext>
          </a:extLst>
        </xdr:cNvPr>
        <xdr:cNvSpPr>
          <a:spLocks noChangeArrowheads="1"/>
        </xdr:cNvSpPr>
      </xdr:nvSpPr>
      <xdr:spPr bwMode="auto">
        <a:xfrm>
          <a:off x="6915150" y="1209675"/>
          <a:ext cx="581025" cy="142875"/>
        </a:xfrm>
        <a:prstGeom prst="rightArrow">
          <a:avLst>
            <a:gd name="adj1" fmla="val 50000"/>
            <a:gd name="adj2" fmla="val 5294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133350</xdr:colOff>
      <xdr:row>61</xdr:row>
      <xdr:rowOff>95250</xdr:rowOff>
    </xdr:from>
    <xdr:to>
      <xdr:col>4</xdr:col>
      <xdr:colOff>1495425</xdr:colOff>
      <xdr:row>63</xdr:row>
      <xdr:rowOff>333375</xdr:rowOff>
    </xdr:to>
    <xdr:pic>
      <xdr:nvPicPr>
        <xdr:cNvPr id="30349" name="Рисунок 1">
          <a:extLst>
            <a:ext uri="{FF2B5EF4-FFF2-40B4-BE49-F238E27FC236}">
              <a16:creationId xmlns:a16="http://schemas.microsoft.com/office/drawing/2014/main" id="{00000000-0008-0000-0000-00008D7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/>
        <a:srcRect l="20833" t="17773" r="46684" b="29099"/>
        <a:stretch>
          <a:fillRect/>
        </a:stretch>
      </xdr:blipFill>
      <xdr:spPr bwMode="auto">
        <a:xfrm>
          <a:off x="4038600" y="25384125"/>
          <a:ext cx="13620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104775</xdr:colOff>
      <xdr:row>61</xdr:row>
      <xdr:rowOff>76200</xdr:rowOff>
    </xdr:from>
    <xdr:to>
      <xdr:col>9</xdr:col>
      <xdr:colOff>438150</xdr:colOff>
      <xdr:row>63</xdr:row>
      <xdr:rowOff>304800</xdr:rowOff>
    </xdr:to>
    <xdr:pic>
      <xdr:nvPicPr>
        <xdr:cNvPr id="135" name="Рисунок 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/>
        <a:srcRect l="12405" t="4884" r="27177" b="9763"/>
        <a:stretch>
          <a:fillRect/>
        </a:stretch>
      </xdr:blipFill>
      <xdr:spPr bwMode="auto">
        <a:xfrm>
          <a:off x="5648325" y="25365075"/>
          <a:ext cx="15525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285750</xdr:colOff>
      <xdr:row>13</xdr:row>
      <xdr:rowOff>38642</xdr:rowOff>
    </xdr:from>
    <xdr:to>
      <xdr:col>4</xdr:col>
      <xdr:colOff>1352550</xdr:colOff>
      <xdr:row>14</xdr:row>
      <xdr:rowOff>571035</xdr:rowOff>
    </xdr:to>
    <xdr:pic>
      <xdr:nvPicPr>
        <xdr:cNvPr id="41" name="Рисунок 7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57182" t="12921" r="5013" b="15712"/>
        <a:stretch>
          <a:fillRect/>
        </a:stretch>
      </xdr:blipFill>
      <xdr:spPr bwMode="auto">
        <a:xfrm>
          <a:off x="4191000" y="5372642"/>
          <a:ext cx="1066800" cy="980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47626</xdr:colOff>
      <xdr:row>13</xdr:row>
      <xdr:rowOff>47626</xdr:rowOff>
    </xdr:from>
    <xdr:to>
      <xdr:col>9</xdr:col>
      <xdr:colOff>561976</xdr:colOff>
      <xdr:row>14</xdr:row>
      <xdr:rowOff>552451</xdr:rowOff>
    </xdr:to>
    <xdr:grpSp>
      <xdr:nvGrpSpPr>
        <xdr:cNvPr id="54" name="Group 2209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GrpSpPr>
          <a:grpSpLocks/>
        </xdr:cNvGrpSpPr>
      </xdr:nvGrpSpPr>
      <xdr:grpSpPr bwMode="auto">
        <a:xfrm>
          <a:off x="5591176" y="6181726"/>
          <a:ext cx="1733550" cy="952500"/>
          <a:chOff x="789" y="294"/>
          <a:chExt cx="203" cy="115"/>
        </a:xfrm>
      </xdr:grpSpPr>
      <xdr:sp macro="" textlink="">
        <xdr:nvSpPr>
          <xdr:cNvPr id="55" name="Text Box 2210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59" y="385"/>
            <a:ext cx="40" cy="19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1800</a:t>
            </a:r>
          </a:p>
        </xdr:txBody>
      </xdr:sp>
      <xdr:sp macro="" textlink="">
        <xdr:nvSpPr>
          <xdr:cNvPr id="56" name="Rectangle 2211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>
            <a:spLocks noChangeArrowheads="1"/>
          </xdr:cNvSpPr>
        </xdr:nvSpPr>
        <xdr:spPr bwMode="auto">
          <a:xfrm>
            <a:off x="789" y="294"/>
            <a:ext cx="172" cy="8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7" name="Line 2212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>
            <a:spLocks noChangeShapeType="1"/>
          </xdr:cNvSpPr>
        </xdr:nvSpPr>
        <xdr:spPr bwMode="auto">
          <a:xfrm>
            <a:off x="789" y="377"/>
            <a:ext cx="0" cy="3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8" name="Line 2213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>
            <a:spLocks noChangeShapeType="1"/>
          </xdr:cNvSpPr>
        </xdr:nvSpPr>
        <xdr:spPr bwMode="auto">
          <a:xfrm>
            <a:off x="961" y="376"/>
            <a:ext cx="0" cy="3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9" name="Line 2214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>
            <a:spLocks noChangeShapeType="1"/>
          </xdr:cNvSpPr>
        </xdr:nvSpPr>
        <xdr:spPr bwMode="auto">
          <a:xfrm>
            <a:off x="961" y="294"/>
            <a:ext cx="3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0" name="Line 2215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>
            <a:spLocks noChangeShapeType="1"/>
          </xdr:cNvSpPr>
        </xdr:nvSpPr>
        <xdr:spPr bwMode="auto">
          <a:xfrm>
            <a:off x="961" y="376"/>
            <a:ext cx="3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cxnSp macro="">
        <xdr:nvCxnSpPr>
          <xdr:cNvPr id="61" name="AutoShape 2216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CxnSpPr>
            <a:cxnSpLocks noChangeShapeType="1"/>
            <a:stCxn id="57" idx="1"/>
            <a:endCxn id="58" idx="1"/>
          </xdr:cNvCxnSpPr>
        </xdr:nvCxnSpPr>
        <xdr:spPr bwMode="auto">
          <a:xfrm>
            <a:off x="789" y="407"/>
            <a:ext cx="172" cy="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cxnSp>
      <xdr:cxnSp macro="">
        <xdr:nvCxnSpPr>
          <xdr:cNvPr id="62" name="AutoShape 2217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CxnSpPr>
            <a:cxnSpLocks noChangeShapeType="1"/>
            <a:stCxn id="59" idx="1"/>
            <a:endCxn id="60" idx="1"/>
          </xdr:cNvCxnSpPr>
        </xdr:nvCxnSpPr>
        <xdr:spPr bwMode="auto">
          <a:xfrm>
            <a:off x="992" y="294"/>
            <a:ext cx="0" cy="8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cxnSp>
      <xdr:sp macro="" textlink="">
        <xdr:nvSpPr>
          <xdr:cNvPr id="63" name="Text Box 2218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67" y="313"/>
            <a:ext cx="20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270" wrap="square" lIns="27432" tIns="22860" rIns="0" bIns="0" anchor="t" upright="1"/>
          <a:lstStyle/>
          <a:p>
            <a:pPr algn="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700</a:t>
            </a:r>
          </a:p>
        </xdr:txBody>
      </xdr:sp>
    </xdr:grpSp>
    <xdr:clientData/>
  </xdr:twoCellAnchor>
  <xdr:twoCellAnchor editAs="oneCell">
    <xdr:from>
      <xdr:col>4</xdr:col>
      <xdr:colOff>1028700</xdr:colOff>
      <xdr:row>66</xdr:row>
      <xdr:rowOff>251460</xdr:rowOff>
    </xdr:from>
    <xdr:to>
      <xdr:col>9</xdr:col>
      <xdr:colOff>30480</xdr:colOff>
      <xdr:row>69</xdr:row>
      <xdr:rowOff>205740</xdr:rowOff>
    </xdr:to>
    <xdr:sp macro="" textlink="">
      <xdr:nvSpPr>
        <xdr:cNvPr id="22646" name="AutoShape 1142">
          <a:extLst>
            <a:ext uri="{FF2B5EF4-FFF2-40B4-BE49-F238E27FC236}">
              <a16:creationId xmlns:a16="http://schemas.microsoft.com/office/drawing/2014/main" id="{00000000-0008-0000-0000-000076580000}"/>
            </a:ext>
          </a:extLst>
        </xdr:cNvPr>
        <xdr:cNvSpPr>
          <a:spLocks noChangeAspect="1" noChangeArrowheads="1"/>
        </xdr:cNvSpPr>
      </xdr:nvSpPr>
      <xdr:spPr bwMode="auto">
        <a:xfrm>
          <a:off x="5044440" y="28872180"/>
          <a:ext cx="1905000" cy="1211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1028700</xdr:colOff>
      <xdr:row>66</xdr:row>
      <xdr:rowOff>251460</xdr:rowOff>
    </xdr:from>
    <xdr:to>
      <xdr:col>9</xdr:col>
      <xdr:colOff>30480</xdr:colOff>
      <xdr:row>69</xdr:row>
      <xdr:rowOff>205740</xdr:rowOff>
    </xdr:to>
    <xdr:sp macro="" textlink="">
      <xdr:nvSpPr>
        <xdr:cNvPr id="22694" name="AutoShape 1190">
          <a:extLst>
            <a:ext uri="{FF2B5EF4-FFF2-40B4-BE49-F238E27FC236}">
              <a16:creationId xmlns:a16="http://schemas.microsoft.com/office/drawing/2014/main" id="{00000000-0008-0000-0000-0000A6580000}"/>
            </a:ext>
          </a:extLst>
        </xdr:cNvPr>
        <xdr:cNvSpPr>
          <a:spLocks noChangeAspect="1" noChangeArrowheads="1"/>
        </xdr:cNvSpPr>
      </xdr:nvSpPr>
      <xdr:spPr bwMode="auto">
        <a:xfrm>
          <a:off x="5044440" y="28872180"/>
          <a:ext cx="1905000" cy="1211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137160</xdr:colOff>
      <xdr:row>10</xdr:row>
      <xdr:rowOff>441960</xdr:rowOff>
    </xdr:from>
    <xdr:to>
      <xdr:col>19</xdr:col>
      <xdr:colOff>106680</xdr:colOff>
      <xdr:row>13</xdr:row>
      <xdr:rowOff>91440</xdr:rowOff>
    </xdr:to>
    <xdr:sp macro="" textlink="">
      <xdr:nvSpPr>
        <xdr:cNvPr id="22695" name="AutoShape 1191">
          <a:extLst>
            <a:ext uri="{FF2B5EF4-FFF2-40B4-BE49-F238E27FC236}">
              <a16:creationId xmlns:a16="http://schemas.microsoft.com/office/drawing/2014/main" id="{00000000-0008-0000-0000-0000A7580000}"/>
            </a:ext>
          </a:extLst>
        </xdr:cNvPr>
        <xdr:cNvSpPr>
          <a:spLocks noChangeAspect="1" noChangeArrowheads="1"/>
        </xdr:cNvSpPr>
      </xdr:nvSpPr>
      <xdr:spPr bwMode="auto">
        <a:xfrm>
          <a:off x="9563100" y="4419600"/>
          <a:ext cx="2407920" cy="1341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99060</xdr:colOff>
      <xdr:row>11</xdr:row>
      <xdr:rowOff>7620</xdr:rowOff>
    </xdr:from>
    <xdr:to>
      <xdr:col>19</xdr:col>
      <xdr:colOff>365760</xdr:colOff>
      <xdr:row>14</xdr:row>
      <xdr:rowOff>99060</xdr:rowOff>
    </xdr:to>
    <xdr:sp macro="" textlink="">
      <xdr:nvSpPr>
        <xdr:cNvPr id="22734" name="AutoShape 1230">
          <a:extLst>
            <a:ext uri="{FF2B5EF4-FFF2-40B4-BE49-F238E27FC236}">
              <a16:creationId xmlns:a16="http://schemas.microsoft.com/office/drawing/2014/main" id="{00000000-0008-0000-0000-0000CE580000}"/>
            </a:ext>
          </a:extLst>
        </xdr:cNvPr>
        <xdr:cNvSpPr>
          <a:spLocks noChangeAspect="1" noChangeArrowheads="1"/>
        </xdr:cNvSpPr>
      </xdr:nvSpPr>
      <xdr:spPr bwMode="auto">
        <a:xfrm>
          <a:off x="10134600" y="4617720"/>
          <a:ext cx="2095500" cy="1592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99060</xdr:colOff>
      <xdr:row>14</xdr:row>
      <xdr:rowOff>228600</xdr:rowOff>
    </xdr:from>
    <xdr:to>
      <xdr:col>16</xdr:col>
      <xdr:colOff>350520</xdr:colOff>
      <xdr:row>14</xdr:row>
      <xdr:rowOff>419100</xdr:rowOff>
    </xdr:to>
    <xdr:sp macro="" textlink="">
      <xdr:nvSpPr>
        <xdr:cNvPr id="22812" name="AutoShape 1308">
          <a:extLst>
            <a:ext uri="{FF2B5EF4-FFF2-40B4-BE49-F238E27FC236}">
              <a16:creationId xmlns:a16="http://schemas.microsoft.com/office/drawing/2014/main" id="{00000000-0008-0000-0000-00001C590000}"/>
            </a:ext>
          </a:extLst>
        </xdr:cNvPr>
        <xdr:cNvSpPr>
          <a:spLocks noChangeAspect="1" noChangeArrowheads="1"/>
        </xdr:cNvSpPr>
      </xdr:nvSpPr>
      <xdr:spPr bwMode="auto">
        <a:xfrm flipV="1">
          <a:off x="10134600" y="6339840"/>
          <a:ext cx="25146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1495425</xdr:colOff>
          <xdr:row>64</xdr:row>
          <xdr:rowOff>161925</xdr:rowOff>
        </xdr:from>
        <xdr:to>
          <xdr:col>7</xdr:col>
          <xdr:colOff>28575</xdr:colOff>
          <xdr:row>65</xdr:row>
          <xdr:rowOff>0</xdr:rowOff>
        </xdr:to>
        <xdr:sp macro="" textlink="">
          <xdr:nvSpPr>
            <xdr:cNvPr id="22645" name="Object 1141" hidden="1">
              <a:extLst>
                <a:ext uri="{63B3BB69-23CF-44E3-9099-C40C66FF867C}">
                  <a14:compatExt spid="_x0000_s22645"/>
                </a:ext>
                <a:ext uri="{FF2B5EF4-FFF2-40B4-BE49-F238E27FC236}">
                  <a16:creationId xmlns:a16="http://schemas.microsoft.com/office/drawing/2014/main" id="{00000000-0008-0000-0000-00007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114300</xdr:colOff>
      <xdr:row>0</xdr:row>
      <xdr:rowOff>95250</xdr:rowOff>
    </xdr:from>
    <xdr:to>
      <xdr:col>2</xdr:col>
      <xdr:colOff>904875</xdr:colOff>
      <xdr:row>0</xdr:row>
      <xdr:rowOff>948418</xdr:rowOff>
    </xdr:to>
    <xdr:pic>
      <xdr:nvPicPr>
        <xdr:cNvPr id="64" name="Рисунок 13">
          <a:extLst>
            <a:ext uri="{FF2B5EF4-FFF2-40B4-BE49-F238E27FC236}">
              <a16:creationId xmlns:a16="http://schemas.microsoft.com/office/drawing/2014/main" id="{4283C363-202E-419A-BD99-03984EAA9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0"/>
          <a:ext cx="2295525" cy="853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1095375</xdr:colOff>
      <xdr:row>6</xdr:row>
      <xdr:rowOff>47625</xdr:rowOff>
    </xdr:from>
    <xdr:to>
      <xdr:col>7</xdr:col>
      <xdr:colOff>466725</xdr:colOff>
      <xdr:row>9</xdr:row>
      <xdr:rowOff>9525</xdr:rowOff>
    </xdr:to>
    <xdr:pic>
      <xdr:nvPicPr>
        <xdr:cNvPr id="32836" name="Рисунок 1">
          <a:extLst>
            <a:ext uri="{FF2B5EF4-FFF2-40B4-BE49-F238E27FC236}">
              <a16:creationId xmlns:a16="http://schemas.microsoft.com/office/drawing/2014/main" id="{00000000-0008-0000-0100-000044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2437" t="21335" r="54472" b="23224"/>
        <a:stretch>
          <a:fillRect/>
        </a:stretch>
      </xdr:blipFill>
      <xdr:spPr bwMode="auto">
        <a:xfrm>
          <a:off x="3524250" y="2476500"/>
          <a:ext cx="10096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361950</xdr:colOff>
      <xdr:row>9</xdr:row>
      <xdr:rowOff>28575</xdr:rowOff>
    </xdr:from>
    <xdr:to>
      <xdr:col>4</xdr:col>
      <xdr:colOff>1333500</xdr:colOff>
      <xdr:row>11</xdr:row>
      <xdr:rowOff>466725</xdr:rowOff>
    </xdr:to>
    <xdr:pic>
      <xdr:nvPicPr>
        <xdr:cNvPr id="32837" name="Рисунок 3">
          <a:extLst>
            <a:ext uri="{FF2B5EF4-FFF2-40B4-BE49-F238E27FC236}">
              <a16:creationId xmlns:a16="http://schemas.microsoft.com/office/drawing/2014/main" id="{00000000-0008-0000-0100-000045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27754" t="27194" r="47771" b="14510"/>
        <a:stretch>
          <a:fillRect/>
        </a:stretch>
      </xdr:blipFill>
      <xdr:spPr bwMode="auto">
        <a:xfrm>
          <a:off x="2790825" y="3695700"/>
          <a:ext cx="97155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1533525</xdr:colOff>
      <xdr:row>9</xdr:row>
      <xdr:rowOff>85725</xdr:rowOff>
    </xdr:from>
    <xdr:to>
      <xdr:col>9</xdr:col>
      <xdr:colOff>466725</xdr:colOff>
      <xdr:row>11</xdr:row>
      <xdr:rowOff>466725</xdr:rowOff>
    </xdr:to>
    <xdr:pic>
      <xdr:nvPicPr>
        <xdr:cNvPr id="32838" name="Рисунок 4">
          <a:extLst>
            <a:ext uri="{FF2B5EF4-FFF2-40B4-BE49-F238E27FC236}">
              <a16:creationId xmlns:a16="http://schemas.microsoft.com/office/drawing/2014/main" id="{00000000-0008-0000-0100-000046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5827" t="9766" r="22639" b="13010"/>
        <a:stretch>
          <a:fillRect/>
        </a:stretch>
      </xdr:blipFill>
      <xdr:spPr bwMode="auto">
        <a:xfrm>
          <a:off x="3962400" y="3752850"/>
          <a:ext cx="17907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15</xdr:row>
      <xdr:rowOff>152400</xdr:rowOff>
    </xdr:from>
    <xdr:to>
      <xdr:col>4</xdr:col>
      <xdr:colOff>800100</xdr:colOff>
      <xdr:row>17</xdr:row>
      <xdr:rowOff>171450</xdr:rowOff>
    </xdr:to>
    <xdr:pic>
      <xdr:nvPicPr>
        <xdr:cNvPr id="32839" name="Рисунок 6">
          <a:extLst>
            <a:ext uri="{FF2B5EF4-FFF2-40B4-BE49-F238E27FC236}">
              <a16:creationId xmlns:a16="http://schemas.microsoft.com/office/drawing/2014/main" id="{00000000-0008-0000-0100-000047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22871" t="20734" r="52069" b="16763"/>
        <a:stretch>
          <a:fillRect/>
        </a:stretch>
      </xdr:blipFill>
      <xdr:spPr bwMode="auto">
        <a:xfrm>
          <a:off x="2466975" y="6296025"/>
          <a:ext cx="7620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114300</xdr:colOff>
      <xdr:row>14</xdr:row>
      <xdr:rowOff>466725</xdr:rowOff>
    </xdr:from>
    <xdr:to>
      <xdr:col>9</xdr:col>
      <xdr:colOff>495300</xdr:colOff>
      <xdr:row>17</xdr:row>
      <xdr:rowOff>266700</xdr:rowOff>
    </xdr:to>
    <xdr:pic>
      <xdr:nvPicPr>
        <xdr:cNvPr id="32840" name="Рисунок 7">
          <a:extLst>
            <a:ext uri="{FF2B5EF4-FFF2-40B4-BE49-F238E27FC236}">
              <a16:creationId xmlns:a16="http://schemas.microsoft.com/office/drawing/2014/main" id="{00000000-0008-0000-0100-000048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6119" t="16676" r="51704" b="15411"/>
        <a:stretch>
          <a:fillRect/>
        </a:stretch>
      </xdr:blipFill>
      <xdr:spPr bwMode="auto">
        <a:xfrm>
          <a:off x="4181475" y="6134100"/>
          <a:ext cx="16002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285750</xdr:colOff>
      <xdr:row>12</xdr:row>
      <xdr:rowOff>57150</xdr:rowOff>
    </xdr:from>
    <xdr:to>
      <xdr:col>4</xdr:col>
      <xdr:colOff>1295400</xdr:colOff>
      <xdr:row>14</xdr:row>
      <xdr:rowOff>419100</xdr:rowOff>
    </xdr:to>
    <xdr:pic>
      <xdr:nvPicPr>
        <xdr:cNvPr id="32841" name="Рисунок 8">
          <a:extLst>
            <a:ext uri="{FF2B5EF4-FFF2-40B4-BE49-F238E27FC236}">
              <a16:creationId xmlns:a16="http://schemas.microsoft.com/office/drawing/2014/main" id="{00000000-0008-0000-0100-000049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26733" t="17279" r="51413" b="22473"/>
        <a:stretch>
          <a:fillRect/>
        </a:stretch>
      </xdr:blipFill>
      <xdr:spPr bwMode="auto">
        <a:xfrm>
          <a:off x="2714625" y="4972050"/>
          <a:ext cx="100965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12</xdr:row>
      <xdr:rowOff>19050</xdr:rowOff>
    </xdr:from>
    <xdr:to>
      <xdr:col>9</xdr:col>
      <xdr:colOff>409575</xdr:colOff>
      <xdr:row>14</xdr:row>
      <xdr:rowOff>457200</xdr:rowOff>
    </xdr:to>
    <xdr:pic>
      <xdr:nvPicPr>
        <xdr:cNvPr id="32842" name="Рисунок 9">
          <a:extLst>
            <a:ext uri="{FF2B5EF4-FFF2-40B4-BE49-F238E27FC236}">
              <a16:creationId xmlns:a16="http://schemas.microsoft.com/office/drawing/2014/main" id="{00000000-0008-0000-0100-00004A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12311" t="2403" r="30360" b="1138"/>
        <a:stretch>
          <a:fillRect/>
        </a:stretch>
      </xdr:blipFill>
      <xdr:spPr bwMode="auto">
        <a:xfrm>
          <a:off x="4257675" y="4933950"/>
          <a:ext cx="143827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1076325</xdr:colOff>
      <xdr:row>24</xdr:row>
      <xdr:rowOff>47625</xdr:rowOff>
    </xdr:from>
    <xdr:to>
      <xdr:col>7</xdr:col>
      <xdr:colOff>590550</xdr:colOff>
      <xdr:row>26</xdr:row>
      <xdr:rowOff>419100</xdr:rowOff>
    </xdr:to>
    <xdr:pic>
      <xdr:nvPicPr>
        <xdr:cNvPr id="32843" name="Рисунок 11">
          <a:extLst>
            <a:ext uri="{FF2B5EF4-FFF2-40B4-BE49-F238E27FC236}">
              <a16:creationId xmlns:a16="http://schemas.microsoft.com/office/drawing/2014/main" id="{00000000-0008-0000-0100-00004B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 l="25641" t="21034" r="51849" b="17816"/>
        <a:stretch>
          <a:fillRect/>
        </a:stretch>
      </xdr:blipFill>
      <xdr:spPr bwMode="auto">
        <a:xfrm>
          <a:off x="3505200" y="9886950"/>
          <a:ext cx="11525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27</xdr:row>
      <xdr:rowOff>19050</xdr:rowOff>
    </xdr:from>
    <xdr:to>
      <xdr:col>4</xdr:col>
      <xdr:colOff>1181100</xdr:colOff>
      <xdr:row>29</xdr:row>
      <xdr:rowOff>390525</xdr:rowOff>
    </xdr:to>
    <xdr:pic>
      <xdr:nvPicPr>
        <xdr:cNvPr id="32844" name="Рисунок 12">
          <a:extLst>
            <a:ext uri="{FF2B5EF4-FFF2-40B4-BE49-F238E27FC236}">
              <a16:creationId xmlns:a16="http://schemas.microsoft.com/office/drawing/2014/main" id="{00000000-0008-0000-0100-00004C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27681" t="20584" r="40488" b="14059"/>
        <a:stretch>
          <a:fillRect/>
        </a:stretch>
      </xdr:blipFill>
      <xdr:spPr bwMode="auto">
        <a:xfrm>
          <a:off x="2428875" y="11191875"/>
          <a:ext cx="118110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962025</xdr:colOff>
      <xdr:row>27</xdr:row>
      <xdr:rowOff>47625</xdr:rowOff>
    </xdr:from>
    <xdr:to>
      <xdr:col>8</xdr:col>
      <xdr:colOff>104775</xdr:colOff>
      <xdr:row>29</xdr:row>
      <xdr:rowOff>352425</xdr:rowOff>
    </xdr:to>
    <xdr:pic>
      <xdr:nvPicPr>
        <xdr:cNvPr id="32845" name="Рисунок 13">
          <a:extLst>
            <a:ext uri="{FF2B5EF4-FFF2-40B4-BE49-F238E27FC236}">
              <a16:creationId xmlns:a16="http://schemas.microsoft.com/office/drawing/2014/main" id="{00000000-0008-0000-0100-00004D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l="23820" t="16077" r="39030" b="17213"/>
        <a:stretch>
          <a:fillRect/>
        </a:stretch>
      </xdr:blipFill>
      <xdr:spPr bwMode="auto">
        <a:xfrm>
          <a:off x="3390900" y="11220450"/>
          <a:ext cx="13906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600075</xdr:colOff>
      <xdr:row>27</xdr:row>
      <xdr:rowOff>85725</xdr:rowOff>
    </xdr:from>
    <xdr:to>
      <xdr:col>9</xdr:col>
      <xdr:colOff>561975</xdr:colOff>
      <xdr:row>29</xdr:row>
      <xdr:rowOff>400050</xdr:rowOff>
    </xdr:to>
    <xdr:pic>
      <xdr:nvPicPr>
        <xdr:cNvPr id="32846" name="Рисунок 14">
          <a:extLst>
            <a:ext uri="{FF2B5EF4-FFF2-40B4-BE49-F238E27FC236}">
              <a16:creationId xmlns:a16="http://schemas.microsoft.com/office/drawing/2014/main" id="{00000000-0008-0000-0100-00004E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l="29866" t="6612" r="38010" b="27281"/>
        <a:stretch>
          <a:fillRect/>
        </a:stretch>
      </xdr:blipFill>
      <xdr:spPr bwMode="auto">
        <a:xfrm>
          <a:off x="4667250" y="11258550"/>
          <a:ext cx="11811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190500</xdr:colOff>
      <xdr:row>6</xdr:row>
      <xdr:rowOff>19050</xdr:rowOff>
    </xdr:from>
    <xdr:to>
      <xdr:col>11</xdr:col>
      <xdr:colOff>876300</xdr:colOff>
      <xdr:row>8</xdr:row>
      <xdr:rowOff>523875</xdr:rowOff>
    </xdr:to>
    <xdr:pic>
      <xdr:nvPicPr>
        <xdr:cNvPr id="32847" name="Рисунок 15">
          <a:extLst>
            <a:ext uri="{FF2B5EF4-FFF2-40B4-BE49-F238E27FC236}">
              <a16:creationId xmlns:a16="http://schemas.microsoft.com/office/drawing/2014/main" id="{00000000-0008-0000-0100-00004F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l="26923" t="21423" r="48718" b="28181"/>
        <a:stretch>
          <a:fillRect/>
        </a:stretch>
      </xdr:blipFill>
      <xdr:spPr bwMode="auto">
        <a:xfrm>
          <a:off x="6086475" y="2447925"/>
          <a:ext cx="12954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228600</xdr:colOff>
      <xdr:row>9</xdr:row>
      <xdr:rowOff>38100</xdr:rowOff>
    </xdr:from>
    <xdr:to>
      <xdr:col>11</xdr:col>
      <xdr:colOff>847725</xdr:colOff>
      <xdr:row>12</xdr:row>
      <xdr:rowOff>9525</xdr:rowOff>
    </xdr:to>
    <xdr:pic>
      <xdr:nvPicPr>
        <xdr:cNvPr id="32848" name="Рисунок 16">
          <a:extLst>
            <a:ext uri="{FF2B5EF4-FFF2-40B4-BE49-F238E27FC236}">
              <a16:creationId xmlns:a16="http://schemas.microsoft.com/office/drawing/2014/main" id="{00000000-0008-0000-0100-000050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24257" t="13071" r="51778" b="27432"/>
        <a:stretch>
          <a:fillRect/>
        </a:stretch>
      </xdr:blipFill>
      <xdr:spPr bwMode="auto">
        <a:xfrm>
          <a:off x="6124575" y="3705225"/>
          <a:ext cx="122872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247650</xdr:colOff>
      <xdr:row>12</xdr:row>
      <xdr:rowOff>0</xdr:rowOff>
    </xdr:from>
    <xdr:to>
      <xdr:col>11</xdr:col>
      <xdr:colOff>857250</xdr:colOff>
      <xdr:row>15</xdr:row>
      <xdr:rowOff>19050</xdr:rowOff>
    </xdr:to>
    <xdr:pic>
      <xdr:nvPicPr>
        <xdr:cNvPr id="32849" name="Рисунок 56">
          <a:extLst>
            <a:ext uri="{FF2B5EF4-FFF2-40B4-BE49-F238E27FC236}">
              <a16:creationId xmlns:a16="http://schemas.microsoft.com/office/drawing/2014/main" id="{00000000-0008-0000-0100-000051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24257" t="13071" r="51778" b="27432"/>
        <a:stretch>
          <a:fillRect/>
        </a:stretch>
      </xdr:blipFill>
      <xdr:spPr bwMode="auto">
        <a:xfrm>
          <a:off x="6143625" y="4914900"/>
          <a:ext cx="12192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57150</xdr:colOff>
      <xdr:row>24</xdr:row>
      <xdr:rowOff>28575</xdr:rowOff>
    </xdr:from>
    <xdr:to>
      <xdr:col>11</xdr:col>
      <xdr:colOff>904875</xdr:colOff>
      <xdr:row>26</xdr:row>
      <xdr:rowOff>400050</xdr:rowOff>
    </xdr:to>
    <xdr:pic>
      <xdr:nvPicPr>
        <xdr:cNvPr id="32850" name="Рисунок 57">
          <a:extLst>
            <a:ext uri="{FF2B5EF4-FFF2-40B4-BE49-F238E27FC236}">
              <a16:creationId xmlns:a16="http://schemas.microsoft.com/office/drawing/2014/main" id="{00000000-0008-0000-0100-000052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24257" t="13071" r="51778" b="27432"/>
        <a:stretch>
          <a:fillRect/>
        </a:stretch>
      </xdr:blipFill>
      <xdr:spPr bwMode="auto">
        <a:xfrm>
          <a:off x="5953125" y="9867900"/>
          <a:ext cx="14573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190500</xdr:colOff>
      <xdr:row>15</xdr:row>
      <xdr:rowOff>19050</xdr:rowOff>
    </xdr:from>
    <xdr:to>
      <xdr:col>11</xdr:col>
      <xdr:colOff>828675</xdr:colOff>
      <xdr:row>18</xdr:row>
      <xdr:rowOff>57150</xdr:rowOff>
    </xdr:to>
    <xdr:pic>
      <xdr:nvPicPr>
        <xdr:cNvPr id="32851" name="Рисунок 17">
          <a:extLst>
            <a:ext uri="{FF2B5EF4-FFF2-40B4-BE49-F238E27FC236}">
              <a16:creationId xmlns:a16="http://schemas.microsoft.com/office/drawing/2014/main" id="{00000000-0008-0000-0100-000053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rcRect l="28191" t="13522" r="46751" b="17516"/>
        <a:stretch>
          <a:fillRect/>
        </a:stretch>
      </xdr:blipFill>
      <xdr:spPr bwMode="auto">
        <a:xfrm>
          <a:off x="6086475" y="6162675"/>
          <a:ext cx="124777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133350</xdr:colOff>
      <xdr:row>27</xdr:row>
      <xdr:rowOff>133350</xdr:rowOff>
    </xdr:from>
    <xdr:to>
      <xdr:col>11</xdr:col>
      <xdr:colOff>981075</xdr:colOff>
      <xdr:row>29</xdr:row>
      <xdr:rowOff>295275</xdr:rowOff>
    </xdr:to>
    <xdr:pic>
      <xdr:nvPicPr>
        <xdr:cNvPr id="32852" name="Рисунок 60">
          <a:extLst>
            <a:ext uri="{FF2B5EF4-FFF2-40B4-BE49-F238E27FC236}">
              <a16:creationId xmlns:a16="http://schemas.microsoft.com/office/drawing/2014/main" id="{00000000-0008-0000-0100-000054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rcRect l="12311" t="5109" r="26355" b="11205"/>
        <a:stretch>
          <a:fillRect/>
        </a:stretch>
      </xdr:blipFill>
      <xdr:spPr bwMode="auto">
        <a:xfrm>
          <a:off x="6029325" y="11306175"/>
          <a:ext cx="14573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18</xdr:row>
      <xdr:rowOff>104775</xdr:rowOff>
    </xdr:from>
    <xdr:to>
      <xdr:col>4</xdr:col>
      <xdr:colOff>838200</xdr:colOff>
      <xdr:row>20</xdr:row>
      <xdr:rowOff>333375</xdr:rowOff>
    </xdr:to>
    <xdr:pic>
      <xdr:nvPicPr>
        <xdr:cNvPr id="32853" name="Рисунок 6">
          <a:extLst>
            <a:ext uri="{FF2B5EF4-FFF2-40B4-BE49-F238E27FC236}">
              <a16:creationId xmlns:a16="http://schemas.microsoft.com/office/drawing/2014/main" id="{00000000-0008-0000-0100-000055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22871" t="20734" r="52069" b="16763"/>
        <a:stretch>
          <a:fillRect/>
        </a:stretch>
      </xdr:blipFill>
      <xdr:spPr bwMode="auto">
        <a:xfrm>
          <a:off x="2466975" y="7467600"/>
          <a:ext cx="8001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11</xdr:col>
      <xdr:colOff>1066800</xdr:colOff>
      <xdr:row>20</xdr:row>
      <xdr:rowOff>438150</xdr:rowOff>
    </xdr:to>
    <xdr:pic>
      <xdr:nvPicPr>
        <xdr:cNvPr id="32854" name="Рисунок 7">
          <a:extLst>
            <a:ext uri="{FF2B5EF4-FFF2-40B4-BE49-F238E27FC236}">
              <a16:creationId xmlns:a16="http://schemas.microsoft.com/office/drawing/2014/main" id="{00000000-0008-0000-0100-000056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6119" t="16676" r="51704" b="15411"/>
        <a:stretch>
          <a:fillRect/>
        </a:stretch>
      </xdr:blipFill>
      <xdr:spPr bwMode="auto">
        <a:xfrm>
          <a:off x="5972175" y="7362825"/>
          <a:ext cx="16002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133350</xdr:colOff>
      <xdr:row>18</xdr:row>
      <xdr:rowOff>0</xdr:rowOff>
    </xdr:from>
    <xdr:to>
      <xdr:col>9</xdr:col>
      <xdr:colOff>561975</xdr:colOff>
      <xdr:row>20</xdr:row>
      <xdr:rowOff>409575</xdr:rowOff>
    </xdr:to>
    <xdr:pic>
      <xdr:nvPicPr>
        <xdr:cNvPr id="32855" name="Рисунок 1">
          <a:extLst>
            <a:ext uri="{FF2B5EF4-FFF2-40B4-BE49-F238E27FC236}">
              <a16:creationId xmlns:a16="http://schemas.microsoft.com/office/drawing/2014/main" id="{00000000-0008-0000-0100-000057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rcRect l="17613" t="23048" r="44981" b="21286"/>
        <a:stretch>
          <a:fillRect/>
        </a:stretch>
      </xdr:blipFill>
      <xdr:spPr bwMode="auto">
        <a:xfrm>
          <a:off x="4200525" y="7362825"/>
          <a:ext cx="1647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876300</xdr:colOff>
      <xdr:row>15</xdr:row>
      <xdr:rowOff>171450</xdr:rowOff>
    </xdr:from>
    <xdr:to>
      <xdr:col>4</xdr:col>
      <xdr:colOff>1628775</xdr:colOff>
      <xdr:row>17</xdr:row>
      <xdr:rowOff>180975</xdr:rowOff>
    </xdr:to>
    <xdr:pic>
      <xdr:nvPicPr>
        <xdr:cNvPr id="32856" name="Рисунок 1">
          <a:extLst>
            <a:ext uri="{FF2B5EF4-FFF2-40B4-BE49-F238E27FC236}">
              <a16:creationId xmlns:a16="http://schemas.microsoft.com/office/drawing/2014/main" id="{00000000-0008-0000-0100-000058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rcRect l="25000" t="6445" r="43372" b="11325"/>
        <a:stretch>
          <a:fillRect/>
        </a:stretch>
      </xdr:blipFill>
      <xdr:spPr bwMode="auto">
        <a:xfrm>
          <a:off x="3305175" y="6315075"/>
          <a:ext cx="7524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857250</xdr:colOff>
      <xdr:row>18</xdr:row>
      <xdr:rowOff>114300</xdr:rowOff>
    </xdr:from>
    <xdr:to>
      <xdr:col>7</xdr:col>
      <xdr:colOff>28575</xdr:colOff>
      <xdr:row>20</xdr:row>
      <xdr:rowOff>352425</xdr:rowOff>
    </xdr:to>
    <xdr:pic>
      <xdr:nvPicPr>
        <xdr:cNvPr id="32857" name="Рисунок 3">
          <a:extLst>
            <a:ext uri="{FF2B5EF4-FFF2-40B4-BE49-F238E27FC236}">
              <a16:creationId xmlns:a16="http://schemas.microsoft.com/office/drawing/2014/main" id="{00000000-0008-0000-0100-000059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rcRect l="27274" t="13086" r="48865" b="24998"/>
        <a:stretch>
          <a:fillRect/>
        </a:stretch>
      </xdr:blipFill>
      <xdr:spPr bwMode="auto">
        <a:xfrm>
          <a:off x="3286125" y="7477125"/>
          <a:ext cx="8096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1123950</xdr:colOff>
      <xdr:row>21</xdr:row>
      <xdr:rowOff>38100</xdr:rowOff>
    </xdr:from>
    <xdr:to>
      <xdr:col>7</xdr:col>
      <xdr:colOff>600075</xdr:colOff>
      <xdr:row>23</xdr:row>
      <xdr:rowOff>428625</xdr:rowOff>
    </xdr:to>
    <xdr:pic>
      <xdr:nvPicPr>
        <xdr:cNvPr id="32858" name="Рисунок 4">
          <a:extLst>
            <a:ext uri="{FF2B5EF4-FFF2-40B4-BE49-F238E27FC236}">
              <a16:creationId xmlns:a16="http://schemas.microsoft.com/office/drawing/2014/main" id="{00000000-0008-0000-0100-00005A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rcRect l="24622" t="19923" r="44318" b="14255"/>
        <a:stretch>
          <a:fillRect/>
        </a:stretch>
      </xdr:blipFill>
      <xdr:spPr bwMode="auto">
        <a:xfrm>
          <a:off x="3552825" y="8629650"/>
          <a:ext cx="11144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581025</xdr:colOff>
      <xdr:row>21</xdr:row>
      <xdr:rowOff>76200</xdr:rowOff>
    </xdr:from>
    <xdr:to>
      <xdr:col>11</xdr:col>
      <xdr:colOff>914400</xdr:colOff>
      <xdr:row>23</xdr:row>
      <xdr:rowOff>390525</xdr:rowOff>
    </xdr:to>
    <xdr:pic>
      <xdr:nvPicPr>
        <xdr:cNvPr id="32859" name="Рисунок 5">
          <a:extLst>
            <a:ext uri="{FF2B5EF4-FFF2-40B4-BE49-F238E27FC236}">
              <a16:creationId xmlns:a16="http://schemas.microsoft.com/office/drawing/2014/main" id="{00000000-0008-0000-0100-00005B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rcRect l="12405" t="4884" r="27177" b="9763"/>
        <a:stretch>
          <a:fillRect/>
        </a:stretch>
      </xdr:blipFill>
      <xdr:spPr bwMode="auto">
        <a:xfrm>
          <a:off x="5867400" y="8667750"/>
          <a:ext cx="15525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152400</xdr:colOff>
      <xdr:row>4</xdr:row>
      <xdr:rowOff>104775</xdr:rowOff>
    </xdr:from>
    <xdr:to>
      <xdr:col>5</xdr:col>
      <xdr:colOff>609600</xdr:colOff>
      <xdr:row>4</xdr:row>
      <xdr:rowOff>266700</xdr:rowOff>
    </xdr:to>
    <xdr:sp macro="" textlink="">
      <xdr:nvSpPr>
        <xdr:cNvPr id="32860" name="AutoShape 30">
          <a:extLst>
            <a:ext uri="{FF2B5EF4-FFF2-40B4-BE49-F238E27FC236}">
              <a16:creationId xmlns:a16="http://schemas.microsoft.com/office/drawing/2014/main" id="{00000000-0008-0000-0100-00005C800000}"/>
            </a:ext>
          </a:extLst>
        </xdr:cNvPr>
        <xdr:cNvSpPr>
          <a:spLocks noChangeArrowheads="1"/>
        </xdr:cNvSpPr>
      </xdr:nvSpPr>
      <xdr:spPr bwMode="auto">
        <a:xfrm>
          <a:off x="4067175" y="1533525"/>
          <a:ext cx="0" cy="161925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381000</xdr:colOff>
      <xdr:row>4</xdr:row>
      <xdr:rowOff>133350</xdr:rowOff>
    </xdr:from>
    <xdr:to>
      <xdr:col>11</xdr:col>
      <xdr:colOff>962025</xdr:colOff>
      <xdr:row>4</xdr:row>
      <xdr:rowOff>276225</xdr:rowOff>
    </xdr:to>
    <xdr:sp macro="" textlink="">
      <xdr:nvSpPr>
        <xdr:cNvPr id="32861" name="AutoShape 30">
          <a:extLst>
            <a:ext uri="{FF2B5EF4-FFF2-40B4-BE49-F238E27FC236}">
              <a16:creationId xmlns:a16="http://schemas.microsoft.com/office/drawing/2014/main" id="{00000000-0008-0000-0100-00005D800000}"/>
            </a:ext>
          </a:extLst>
        </xdr:cNvPr>
        <xdr:cNvSpPr>
          <a:spLocks noChangeArrowheads="1"/>
        </xdr:cNvSpPr>
      </xdr:nvSpPr>
      <xdr:spPr bwMode="auto">
        <a:xfrm>
          <a:off x="6886575" y="1562100"/>
          <a:ext cx="581025" cy="142875"/>
        </a:xfrm>
        <a:prstGeom prst="rightArrow">
          <a:avLst>
            <a:gd name="adj1" fmla="val 50000"/>
            <a:gd name="adj2" fmla="val 5294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14</xdr:row>
      <xdr:rowOff>285750</xdr:rowOff>
    </xdr:from>
    <xdr:to>
      <xdr:col>4</xdr:col>
      <xdr:colOff>1200150</xdr:colOff>
      <xdr:row>17</xdr:row>
      <xdr:rowOff>76200</xdr:rowOff>
    </xdr:to>
    <xdr:pic>
      <xdr:nvPicPr>
        <xdr:cNvPr id="25374" name="Рисунок 35">
          <a:extLst>
            <a:ext uri="{FF2B5EF4-FFF2-40B4-BE49-F238E27FC236}">
              <a16:creationId xmlns:a16="http://schemas.microsoft.com/office/drawing/2014/main" id="{00000000-0008-0000-0200-00001E6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5664" t="13477" r="43750" b="22459"/>
        <a:stretch>
          <a:fillRect/>
        </a:stretch>
      </xdr:blipFill>
      <xdr:spPr bwMode="auto">
        <a:xfrm>
          <a:off x="3362325" y="5905500"/>
          <a:ext cx="10287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314325</xdr:colOff>
      <xdr:row>14</xdr:row>
      <xdr:rowOff>323850</xdr:rowOff>
    </xdr:from>
    <xdr:to>
      <xdr:col>11</xdr:col>
      <xdr:colOff>76200</xdr:colOff>
      <xdr:row>17</xdr:row>
      <xdr:rowOff>76200</xdr:rowOff>
    </xdr:to>
    <xdr:pic>
      <xdr:nvPicPr>
        <xdr:cNvPr id="25375" name="Рисунок 36">
          <a:extLst>
            <a:ext uri="{FF2B5EF4-FFF2-40B4-BE49-F238E27FC236}">
              <a16:creationId xmlns:a16="http://schemas.microsoft.com/office/drawing/2014/main" id="{00000000-0008-0000-0200-00001F6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6100" t="14648" r="53123" b="20505"/>
        <a:stretch>
          <a:fillRect/>
        </a:stretch>
      </xdr:blipFill>
      <xdr:spPr bwMode="auto">
        <a:xfrm>
          <a:off x="6343650" y="5943600"/>
          <a:ext cx="9810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1466850</xdr:colOff>
      <xdr:row>14</xdr:row>
      <xdr:rowOff>152400</xdr:rowOff>
    </xdr:from>
    <xdr:to>
      <xdr:col>9</xdr:col>
      <xdr:colOff>200025</xdr:colOff>
      <xdr:row>17</xdr:row>
      <xdr:rowOff>142875</xdr:rowOff>
    </xdr:to>
    <xdr:pic>
      <xdr:nvPicPr>
        <xdr:cNvPr id="25376" name="Рисунок 39">
          <a:extLst>
            <a:ext uri="{FF2B5EF4-FFF2-40B4-BE49-F238E27FC236}">
              <a16:creationId xmlns:a16="http://schemas.microsoft.com/office/drawing/2014/main" id="{00000000-0008-0000-0200-0000206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22917" t="15431" r="35132" b="15817"/>
        <a:stretch>
          <a:fillRect/>
        </a:stretch>
      </xdr:blipFill>
      <xdr:spPr bwMode="auto">
        <a:xfrm>
          <a:off x="4657725" y="5772150"/>
          <a:ext cx="15716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209550</xdr:colOff>
      <xdr:row>27</xdr:row>
      <xdr:rowOff>161925</xdr:rowOff>
    </xdr:from>
    <xdr:to>
      <xdr:col>4</xdr:col>
      <xdr:colOff>1343025</xdr:colOff>
      <xdr:row>30</xdr:row>
      <xdr:rowOff>390525</xdr:rowOff>
    </xdr:to>
    <xdr:pic>
      <xdr:nvPicPr>
        <xdr:cNvPr id="25377" name="Рисунок 3">
          <a:extLst>
            <a:ext uri="{FF2B5EF4-FFF2-40B4-BE49-F238E27FC236}">
              <a16:creationId xmlns:a16="http://schemas.microsoft.com/office/drawing/2014/main" id="{00000000-0008-0000-0200-0000216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25378" t="12500" r="51421" b="24803"/>
        <a:stretch>
          <a:fillRect/>
        </a:stretch>
      </xdr:blipFill>
      <xdr:spPr bwMode="auto">
        <a:xfrm>
          <a:off x="3400425" y="11163300"/>
          <a:ext cx="113347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114300</xdr:colOff>
      <xdr:row>27</xdr:row>
      <xdr:rowOff>9525</xdr:rowOff>
    </xdr:from>
    <xdr:to>
      <xdr:col>9</xdr:col>
      <xdr:colOff>285750</xdr:colOff>
      <xdr:row>29</xdr:row>
      <xdr:rowOff>123825</xdr:rowOff>
    </xdr:to>
    <xdr:pic>
      <xdr:nvPicPr>
        <xdr:cNvPr id="25378" name="Рисунок 4">
          <a:extLst>
            <a:ext uri="{FF2B5EF4-FFF2-40B4-BE49-F238E27FC236}">
              <a16:creationId xmlns:a16="http://schemas.microsoft.com/office/drawing/2014/main" id="{00000000-0008-0000-0200-0000226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16098" t="9766" r="30872" b="15038"/>
        <a:stretch>
          <a:fillRect/>
        </a:stretch>
      </xdr:blipFill>
      <xdr:spPr bwMode="auto">
        <a:xfrm>
          <a:off x="4924425" y="11010900"/>
          <a:ext cx="13906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285750</xdr:colOff>
      <xdr:row>29</xdr:row>
      <xdr:rowOff>47625</xdr:rowOff>
    </xdr:from>
    <xdr:to>
      <xdr:col>9</xdr:col>
      <xdr:colOff>342900</xdr:colOff>
      <xdr:row>31</xdr:row>
      <xdr:rowOff>323850</xdr:rowOff>
    </xdr:to>
    <xdr:pic>
      <xdr:nvPicPr>
        <xdr:cNvPr id="25379" name="Рисунок 5">
          <a:extLst>
            <a:ext uri="{FF2B5EF4-FFF2-40B4-BE49-F238E27FC236}">
              <a16:creationId xmlns:a16="http://schemas.microsoft.com/office/drawing/2014/main" id="{00000000-0008-0000-0200-0000236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18750" t="7813" r="36269" b="11130"/>
        <a:stretch>
          <a:fillRect/>
        </a:stretch>
      </xdr:blipFill>
      <xdr:spPr bwMode="auto">
        <a:xfrm>
          <a:off x="5095875" y="11887200"/>
          <a:ext cx="127635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523875</xdr:colOff>
      <xdr:row>27</xdr:row>
      <xdr:rowOff>76200</xdr:rowOff>
    </xdr:from>
    <xdr:to>
      <xdr:col>11</xdr:col>
      <xdr:colOff>342900</xdr:colOff>
      <xdr:row>29</xdr:row>
      <xdr:rowOff>66675</xdr:rowOff>
    </xdr:to>
    <xdr:pic>
      <xdr:nvPicPr>
        <xdr:cNvPr id="25380" name="Рисунок 6">
          <a:extLst>
            <a:ext uri="{FF2B5EF4-FFF2-40B4-BE49-F238E27FC236}">
              <a16:creationId xmlns:a16="http://schemas.microsoft.com/office/drawing/2014/main" id="{00000000-0008-0000-0200-0000246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22159" t="19727" r="39584" b="17577"/>
        <a:stretch>
          <a:fillRect/>
        </a:stretch>
      </xdr:blipFill>
      <xdr:spPr bwMode="auto">
        <a:xfrm>
          <a:off x="6553200" y="11077575"/>
          <a:ext cx="10382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323850</xdr:colOff>
      <xdr:row>21</xdr:row>
      <xdr:rowOff>142875</xdr:rowOff>
    </xdr:from>
    <xdr:to>
      <xdr:col>11</xdr:col>
      <xdr:colOff>238125</xdr:colOff>
      <xdr:row>23</xdr:row>
      <xdr:rowOff>219075</xdr:rowOff>
    </xdr:to>
    <xdr:pic>
      <xdr:nvPicPr>
        <xdr:cNvPr id="25381" name="Рисунок 8">
          <a:extLst>
            <a:ext uri="{FF2B5EF4-FFF2-40B4-BE49-F238E27FC236}">
              <a16:creationId xmlns:a16="http://schemas.microsoft.com/office/drawing/2014/main" id="{00000000-0008-0000-0200-0000256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 l="17235" t="9961" r="36552" b="13278"/>
        <a:stretch>
          <a:fillRect/>
        </a:stretch>
      </xdr:blipFill>
      <xdr:spPr bwMode="auto">
        <a:xfrm>
          <a:off x="6353175" y="8696325"/>
          <a:ext cx="11334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352425</xdr:colOff>
      <xdr:row>18</xdr:row>
      <xdr:rowOff>104775</xdr:rowOff>
    </xdr:from>
    <xdr:to>
      <xdr:col>10</xdr:col>
      <xdr:colOff>142875</xdr:colOff>
      <xdr:row>20</xdr:row>
      <xdr:rowOff>219075</xdr:rowOff>
    </xdr:to>
    <xdr:pic>
      <xdr:nvPicPr>
        <xdr:cNvPr id="25382" name="Рисунок 9">
          <a:extLst>
            <a:ext uri="{FF2B5EF4-FFF2-40B4-BE49-F238E27FC236}">
              <a16:creationId xmlns:a16="http://schemas.microsoft.com/office/drawing/2014/main" id="{00000000-0008-0000-0200-0000266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10417" t="10352" r="25473" b="12106"/>
        <a:stretch>
          <a:fillRect/>
        </a:stretch>
      </xdr:blipFill>
      <xdr:spPr bwMode="auto">
        <a:xfrm>
          <a:off x="5162550" y="7400925"/>
          <a:ext cx="16192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142875</xdr:colOff>
      <xdr:row>21</xdr:row>
      <xdr:rowOff>85725</xdr:rowOff>
    </xdr:from>
    <xdr:to>
      <xdr:col>9</xdr:col>
      <xdr:colOff>266700</xdr:colOff>
      <xdr:row>23</xdr:row>
      <xdr:rowOff>257175</xdr:rowOff>
    </xdr:to>
    <xdr:pic>
      <xdr:nvPicPr>
        <xdr:cNvPr id="25383" name="Рисунок 10">
          <a:extLst>
            <a:ext uri="{FF2B5EF4-FFF2-40B4-BE49-F238E27FC236}">
              <a16:creationId xmlns:a16="http://schemas.microsoft.com/office/drawing/2014/main" id="{00000000-0008-0000-0200-0000276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l="15625" t="7228" r="27747" b="4878"/>
        <a:stretch>
          <a:fillRect/>
        </a:stretch>
      </xdr:blipFill>
      <xdr:spPr bwMode="auto">
        <a:xfrm>
          <a:off x="4953000" y="8639175"/>
          <a:ext cx="13430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18</xdr:row>
      <xdr:rowOff>390525</xdr:rowOff>
    </xdr:from>
    <xdr:to>
      <xdr:col>4</xdr:col>
      <xdr:colOff>1409700</xdr:colOff>
      <xdr:row>22</xdr:row>
      <xdr:rowOff>76200</xdr:rowOff>
    </xdr:to>
    <xdr:pic>
      <xdr:nvPicPr>
        <xdr:cNvPr id="25384" name="Рисунок 11">
          <a:extLst>
            <a:ext uri="{FF2B5EF4-FFF2-40B4-BE49-F238E27FC236}">
              <a16:creationId xmlns:a16="http://schemas.microsoft.com/office/drawing/2014/main" id="{00000000-0008-0000-0200-0000286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l="21307" t="9959" r="40909" b="12498"/>
        <a:stretch>
          <a:fillRect/>
        </a:stretch>
      </xdr:blipFill>
      <xdr:spPr bwMode="auto">
        <a:xfrm>
          <a:off x="3228975" y="7686675"/>
          <a:ext cx="1371600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133350</xdr:colOff>
      <xdr:row>6</xdr:row>
      <xdr:rowOff>28575</xdr:rowOff>
    </xdr:from>
    <xdr:to>
      <xdr:col>10</xdr:col>
      <xdr:colOff>476250</xdr:colOff>
      <xdr:row>9</xdr:row>
      <xdr:rowOff>352425</xdr:rowOff>
    </xdr:to>
    <xdr:pic>
      <xdr:nvPicPr>
        <xdr:cNvPr id="25385" name="Рисунок 1">
          <a:extLst>
            <a:ext uri="{FF2B5EF4-FFF2-40B4-BE49-F238E27FC236}">
              <a16:creationId xmlns:a16="http://schemas.microsoft.com/office/drawing/2014/main" id="{00000000-0008-0000-0200-0000296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l="9943" t="11525" r="43277" b="18161"/>
        <a:stretch>
          <a:fillRect/>
        </a:stretch>
      </xdr:blipFill>
      <xdr:spPr bwMode="auto">
        <a:xfrm>
          <a:off x="4943475" y="2295525"/>
          <a:ext cx="2171700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304800</xdr:colOff>
      <xdr:row>10</xdr:row>
      <xdr:rowOff>66675</xdr:rowOff>
    </xdr:from>
    <xdr:to>
      <xdr:col>10</xdr:col>
      <xdr:colOff>314325</xdr:colOff>
      <xdr:row>13</xdr:row>
      <xdr:rowOff>257175</xdr:rowOff>
    </xdr:to>
    <xdr:pic>
      <xdr:nvPicPr>
        <xdr:cNvPr id="25386" name="Рисунок 2">
          <a:extLst>
            <a:ext uri="{FF2B5EF4-FFF2-40B4-BE49-F238E27FC236}">
              <a16:creationId xmlns:a16="http://schemas.microsoft.com/office/drawing/2014/main" id="{00000000-0008-0000-0200-00002A6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12689" t="4494" r="32765" b="7028"/>
        <a:stretch>
          <a:fillRect/>
        </a:stretch>
      </xdr:blipFill>
      <xdr:spPr bwMode="auto">
        <a:xfrm>
          <a:off x="5114925" y="4010025"/>
          <a:ext cx="1838325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6</xdr:row>
      <xdr:rowOff>104775</xdr:rowOff>
    </xdr:from>
    <xdr:to>
      <xdr:col>4</xdr:col>
      <xdr:colOff>1428750</xdr:colOff>
      <xdr:row>9</xdr:row>
      <xdr:rowOff>285750</xdr:rowOff>
    </xdr:to>
    <xdr:pic>
      <xdr:nvPicPr>
        <xdr:cNvPr id="25387" name="Рисунок 3">
          <a:extLst>
            <a:ext uri="{FF2B5EF4-FFF2-40B4-BE49-F238E27FC236}">
              <a16:creationId xmlns:a16="http://schemas.microsoft.com/office/drawing/2014/main" id="{00000000-0008-0000-0200-00002B6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rcRect l="22064" t="14844" r="48485" b="19724"/>
        <a:stretch>
          <a:fillRect/>
        </a:stretch>
      </xdr:blipFill>
      <xdr:spPr bwMode="auto">
        <a:xfrm>
          <a:off x="3286125" y="2371725"/>
          <a:ext cx="1333500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133350</xdr:colOff>
      <xdr:row>10</xdr:row>
      <xdr:rowOff>104775</xdr:rowOff>
    </xdr:from>
    <xdr:to>
      <xdr:col>4</xdr:col>
      <xdr:colOff>1495425</xdr:colOff>
      <xdr:row>13</xdr:row>
      <xdr:rowOff>238125</xdr:rowOff>
    </xdr:to>
    <xdr:pic>
      <xdr:nvPicPr>
        <xdr:cNvPr id="25388" name="Рисунок 4">
          <a:extLst>
            <a:ext uri="{FF2B5EF4-FFF2-40B4-BE49-F238E27FC236}">
              <a16:creationId xmlns:a16="http://schemas.microsoft.com/office/drawing/2014/main" id="{00000000-0008-0000-0200-00002C6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rcRect l="27841" t="16406" r="44601" b="25584"/>
        <a:stretch>
          <a:fillRect/>
        </a:stretch>
      </xdr:blipFill>
      <xdr:spPr bwMode="auto">
        <a:xfrm>
          <a:off x="3324225" y="4048125"/>
          <a:ext cx="136207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323850</xdr:colOff>
      <xdr:row>24</xdr:row>
      <xdr:rowOff>142875</xdr:rowOff>
    </xdr:from>
    <xdr:to>
      <xdr:col>4</xdr:col>
      <xdr:colOff>1323975</xdr:colOff>
      <xdr:row>26</xdr:row>
      <xdr:rowOff>342900</xdr:rowOff>
    </xdr:to>
    <xdr:pic>
      <xdr:nvPicPr>
        <xdr:cNvPr id="25389" name="Рисунок 1">
          <a:extLst>
            <a:ext uri="{FF2B5EF4-FFF2-40B4-BE49-F238E27FC236}">
              <a16:creationId xmlns:a16="http://schemas.microsoft.com/office/drawing/2014/main" id="{00000000-0008-0000-0200-00002D6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rcRect l="9566" t="8398" r="52934" b="10741"/>
        <a:stretch>
          <a:fillRect/>
        </a:stretch>
      </xdr:blipFill>
      <xdr:spPr bwMode="auto">
        <a:xfrm>
          <a:off x="3514725" y="9886950"/>
          <a:ext cx="10001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24</xdr:row>
      <xdr:rowOff>9525</xdr:rowOff>
    </xdr:from>
    <xdr:to>
      <xdr:col>10</xdr:col>
      <xdr:colOff>304800</xdr:colOff>
      <xdr:row>26</xdr:row>
      <xdr:rowOff>323850</xdr:rowOff>
    </xdr:to>
    <xdr:pic>
      <xdr:nvPicPr>
        <xdr:cNvPr id="25390" name="Рисунок 2">
          <a:extLst>
            <a:ext uri="{FF2B5EF4-FFF2-40B4-BE49-F238E27FC236}">
              <a16:creationId xmlns:a16="http://schemas.microsoft.com/office/drawing/2014/main" id="{00000000-0008-0000-0200-00002E6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12689" t="4494" r="32765" b="7028"/>
        <a:stretch>
          <a:fillRect/>
        </a:stretch>
      </xdr:blipFill>
      <xdr:spPr bwMode="auto">
        <a:xfrm>
          <a:off x="5429250" y="9753600"/>
          <a:ext cx="15144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152400</xdr:colOff>
      <xdr:row>4</xdr:row>
      <xdr:rowOff>104775</xdr:rowOff>
    </xdr:from>
    <xdr:to>
      <xdr:col>5</xdr:col>
      <xdr:colOff>609600</xdr:colOff>
      <xdr:row>4</xdr:row>
      <xdr:rowOff>266700</xdr:rowOff>
    </xdr:to>
    <xdr:sp macro="" textlink="">
      <xdr:nvSpPr>
        <xdr:cNvPr id="25391" name="AutoShape 30">
          <a:extLst>
            <a:ext uri="{FF2B5EF4-FFF2-40B4-BE49-F238E27FC236}">
              <a16:creationId xmlns:a16="http://schemas.microsoft.com/office/drawing/2014/main" id="{00000000-0008-0000-0200-00002F630000}"/>
            </a:ext>
          </a:extLst>
        </xdr:cNvPr>
        <xdr:cNvSpPr>
          <a:spLocks noChangeArrowheads="1"/>
        </xdr:cNvSpPr>
      </xdr:nvSpPr>
      <xdr:spPr bwMode="auto">
        <a:xfrm>
          <a:off x="4810125" y="1295400"/>
          <a:ext cx="0" cy="161925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85725</xdr:colOff>
      <xdr:row>4</xdr:row>
      <xdr:rowOff>133350</xdr:rowOff>
    </xdr:from>
    <xdr:to>
      <xdr:col>13</xdr:col>
      <xdr:colOff>219075</xdr:colOff>
      <xdr:row>4</xdr:row>
      <xdr:rowOff>295275</xdr:rowOff>
    </xdr:to>
    <xdr:sp macro="" textlink="">
      <xdr:nvSpPr>
        <xdr:cNvPr id="25392" name="AutoShape 30">
          <a:extLst>
            <a:ext uri="{FF2B5EF4-FFF2-40B4-BE49-F238E27FC236}">
              <a16:creationId xmlns:a16="http://schemas.microsoft.com/office/drawing/2014/main" id="{00000000-0008-0000-0200-000030630000}"/>
            </a:ext>
          </a:extLst>
        </xdr:cNvPr>
        <xdr:cNvSpPr>
          <a:spLocks noChangeArrowheads="1"/>
        </xdr:cNvSpPr>
      </xdr:nvSpPr>
      <xdr:spPr bwMode="auto">
        <a:xfrm>
          <a:off x="7334250" y="1323975"/>
          <a:ext cx="523875" cy="161925"/>
        </a:xfrm>
        <a:prstGeom prst="rightArrow">
          <a:avLst>
            <a:gd name="adj1" fmla="val 50000"/>
            <a:gd name="adj2" fmla="val 5709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10</xdr:row>
      <xdr:rowOff>219075</xdr:rowOff>
    </xdr:from>
    <xdr:to>
      <xdr:col>13</xdr:col>
      <xdr:colOff>9525</xdr:colOff>
      <xdr:row>15</xdr:row>
      <xdr:rowOff>142875</xdr:rowOff>
    </xdr:to>
    <xdr:pic>
      <xdr:nvPicPr>
        <xdr:cNvPr id="28938" name="Рисунок 2">
          <a:extLst>
            <a:ext uri="{FF2B5EF4-FFF2-40B4-BE49-F238E27FC236}">
              <a16:creationId xmlns:a16="http://schemas.microsoft.com/office/drawing/2014/main" id="{00000000-0008-0000-0300-00000A7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7615" t="15820" r="42708" b="21481"/>
        <a:stretch>
          <a:fillRect/>
        </a:stretch>
      </xdr:blipFill>
      <xdr:spPr bwMode="auto">
        <a:xfrm>
          <a:off x="5400675" y="5029200"/>
          <a:ext cx="263842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76200</xdr:colOff>
      <xdr:row>4</xdr:row>
      <xdr:rowOff>180975</xdr:rowOff>
    </xdr:from>
    <xdr:to>
      <xdr:col>11</xdr:col>
      <xdr:colOff>800100</xdr:colOff>
      <xdr:row>9</xdr:row>
      <xdr:rowOff>190500</xdr:rowOff>
    </xdr:to>
    <xdr:pic>
      <xdr:nvPicPr>
        <xdr:cNvPr id="28939" name="Рисунок 3">
          <a:extLst>
            <a:ext uri="{FF2B5EF4-FFF2-40B4-BE49-F238E27FC236}">
              <a16:creationId xmlns:a16="http://schemas.microsoft.com/office/drawing/2014/main" id="{00000000-0008-0000-0300-00000B7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24149" t="15234" r="36363" b="17575"/>
        <a:stretch>
          <a:fillRect/>
        </a:stretch>
      </xdr:blipFill>
      <xdr:spPr bwMode="auto">
        <a:xfrm>
          <a:off x="5400675" y="2476500"/>
          <a:ext cx="2552700" cy="210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1200150</xdr:colOff>
      <xdr:row>10</xdr:row>
      <xdr:rowOff>19050</xdr:rowOff>
    </xdr:from>
    <xdr:to>
      <xdr:col>7</xdr:col>
      <xdr:colOff>590550</xdr:colOff>
      <xdr:row>13</xdr:row>
      <xdr:rowOff>361950</xdr:rowOff>
    </xdr:to>
    <xdr:pic>
      <xdr:nvPicPr>
        <xdr:cNvPr id="28940" name="Рисунок 13">
          <a:extLst>
            <a:ext uri="{FF2B5EF4-FFF2-40B4-BE49-F238E27FC236}">
              <a16:creationId xmlns:a16="http://schemas.microsoft.com/office/drawing/2014/main" id="{00000000-0008-0000-0300-00000C7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26894" t="19531" r="55208" b="22849"/>
        <a:stretch>
          <a:fillRect/>
        </a:stretch>
      </xdr:blipFill>
      <xdr:spPr bwMode="auto">
        <a:xfrm>
          <a:off x="4276725" y="4829175"/>
          <a:ext cx="1028700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</xdr:colOff>
      <xdr:row>17</xdr:row>
      <xdr:rowOff>228600</xdr:rowOff>
    </xdr:from>
    <xdr:to>
      <xdr:col>4</xdr:col>
      <xdr:colOff>1066800</xdr:colOff>
      <xdr:row>20</xdr:row>
      <xdr:rowOff>285750</xdr:rowOff>
    </xdr:to>
    <xdr:pic>
      <xdr:nvPicPr>
        <xdr:cNvPr id="28941" name="Рисунок 5">
          <a:extLst>
            <a:ext uri="{FF2B5EF4-FFF2-40B4-BE49-F238E27FC236}">
              <a16:creationId xmlns:a16="http://schemas.microsoft.com/office/drawing/2014/main" id="{00000000-0008-0000-0300-00000D7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20740" t="12695" r="52934" b="18942"/>
        <a:stretch>
          <a:fillRect/>
        </a:stretch>
      </xdr:blipFill>
      <xdr:spPr bwMode="auto">
        <a:xfrm>
          <a:off x="3105150" y="7972425"/>
          <a:ext cx="10382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38100</xdr:colOff>
      <xdr:row>17</xdr:row>
      <xdr:rowOff>400050</xdr:rowOff>
    </xdr:from>
    <xdr:to>
      <xdr:col>11</xdr:col>
      <xdr:colOff>714375</xdr:colOff>
      <xdr:row>20</xdr:row>
      <xdr:rowOff>66675</xdr:rowOff>
    </xdr:to>
    <xdr:pic>
      <xdr:nvPicPr>
        <xdr:cNvPr id="28942" name="Рисунок 7">
          <a:extLst>
            <a:ext uri="{FF2B5EF4-FFF2-40B4-BE49-F238E27FC236}">
              <a16:creationId xmlns:a16="http://schemas.microsoft.com/office/drawing/2014/main" id="{00000000-0008-0000-0300-00000E7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10890" t="781" r="26042" b="6050"/>
        <a:stretch>
          <a:fillRect/>
        </a:stretch>
      </xdr:blipFill>
      <xdr:spPr bwMode="auto">
        <a:xfrm>
          <a:off x="6581775" y="8143875"/>
          <a:ext cx="1285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152400</xdr:colOff>
      <xdr:row>2</xdr:row>
      <xdr:rowOff>104775</xdr:rowOff>
    </xdr:from>
    <xdr:to>
      <xdr:col>5</xdr:col>
      <xdr:colOff>609600</xdr:colOff>
      <xdr:row>2</xdr:row>
      <xdr:rowOff>266700</xdr:rowOff>
    </xdr:to>
    <xdr:sp macro="" textlink="">
      <xdr:nvSpPr>
        <xdr:cNvPr id="28943" name="AutoShape 30">
          <a:extLst>
            <a:ext uri="{FF2B5EF4-FFF2-40B4-BE49-F238E27FC236}">
              <a16:creationId xmlns:a16="http://schemas.microsoft.com/office/drawing/2014/main" id="{00000000-0008-0000-0300-00000F710000}"/>
            </a:ext>
          </a:extLst>
        </xdr:cNvPr>
        <xdr:cNvSpPr>
          <a:spLocks noChangeArrowheads="1"/>
        </xdr:cNvSpPr>
      </xdr:nvSpPr>
      <xdr:spPr bwMode="auto">
        <a:xfrm>
          <a:off x="4714875" y="1114425"/>
          <a:ext cx="0" cy="161925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247650</xdr:colOff>
      <xdr:row>2</xdr:row>
      <xdr:rowOff>171450</xdr:rowOff>
    </xdr:from>
    <xdr:to>
      <xdr:col>12</xdr:col>
      <xdr:colOff>161925</xdr:colOff>
      <xdr:row>2</xdr:row>
      <xdr:rowOff>333375</xdr:rowOff>
    </xdr:to>
    <xdr:sp macro="" textlink="">
      <xdr:nvSpPr>
        <xdr:cNvPr id="28944" name="AutoShape 30">
          <a:extLst>
            <a:ext uri="{FF2B5EF4-FFF2-40B4-BE49-F238E27FC236}">
              <a16:creationId xmlns:a16="http://schemas.microsoft.com/office/drawing/2014/main" id="{00000000-0008-0000-0300-000010710000}"/>
            </a:ext>
          </a:extLst>
        </xdr:cNvPr>
        <xdr:cNvSpPr>
          <a:spLocks noChangeArrowheads="1"/>
        </xdr:cNvSpPr>
      </xdr:nvSpPr>
      <xdr:spPr bwMode="auto">
        <a:xfrm>
          <a:off x="7400925" y="1181100"/>
          <a:ext cx="790575" cy="161925"/>
        </a:xfrm>
        <a:prstGeom prst="rightArrow">
          <a:avLst>
            <a:gd name="adj1" fmla="val 50000"/>
            <a:gd name="adj2" fmla="val 5293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981075</xdr:colOff>
      <xdr:row>6</xdr:row>
      <xdr:rowOff>9525</xdr:rowOff>
    </xdr:from>
    <xdr:to>
      <xdr:col>7</xdr:col>
      <xdr:colOff>485775</xdr:colOff>
      <xdr:row>9</xdr:row>
      <xdr:rowOff>295275</xdr:rowOff>
    </xdr:to>
    <xdr:pic>
      <xdr:nvPicPr>
        <xdr:cNvPr id="28945" name="Рисунок 1">
          <a:extLst>
            <a:ext uri="{FF2B5EF4-FFF2-40B4-BE49-F238E27FC236}">
              <a16:creationId xmlns:a16="http://schemas.microsoft.com/office/drawing/2014/main" id="{00000000-0008-0000-0300-0000117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36649" t="7581" r="37689" b="13152"/>
        <a:stretch>
          <a:fillRect/>
        </a:stretch>
      </xdr:blipFill>
      <xdr:spPr bwMode="auto">
        <a:xfrm>
          <a:off x="4057650" y="3143250"/>
          <a:ext cx="114300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4</xdr:row>
      <xdr:rowOff>0</xdr:rowOff>
    </xdr:from>
    <xdr:to>
      <xdr:col>4</xdr:col>
      <xdr:colOff>1028700</xdr:colOff>
      <xdr:row>7</xdr:row>
      <xdr:rowOff>200025</xdr:rowOff>
    </xdr:to>
    <xdr:pic>
      <xdr:nvPicPr>
        <xdr:cNvPr id="28946" name="Рисунок 1">
          <a:extLst>
            <a:ext uri="{FF2B5EF4-FFF2-40B4-BE49-F238E27FC236}">
              <a16:creationId xmlns:a16="http://schemas.microsoft.com/office/drawing/2014/main" id="{00000000-0008-0000-0300-0000127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26894" t="19531" r="55208" b="22849"/>
        <a:stretch>
          <a:fillRect/>
        </a:stretch>
      </xdr:blipFill>
      <xdr:spPr bwMode="auto">
        <a:xfrm>
          <a:off x="3171825" y="2295525"/>
          <a:ext cx="93345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11</xdr:row>
      <xdr:rowOff>342900</xdr:rowOff>
    </xdr:from>
    <xdr:to>
      <xdr:col>4</xdr:col>
      <xdr:colOff>1333500</xdr:colOff>
      <xdr:row>15</xdr:row>
      <xdr:rowOff>400050</xdr:rowOff>
    </xdr:to>
    <xdr:pic>
      <xdr:nvPicPr>
        <xdr:cNvPr id="28947" name="Рисунок 1">
          <a:extLst>
            <a:ext uri="{FF2B5EF4-FFF2-40B4-BE49-F238E27FC236}">
              <a16:creationId xmlns:a16="http://schemas.microsoft.com/office/drawing/2014/main" id="{00000000-0008-0000-0300-0000137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21875" t="-198" r="46591" b="7674"/>
        <a:stretch>
          <a:fillRect/>
        </a:stretch>
      </xdr:blipFill>
      <xdr:spPr bwMode="auto">
        <a:xfrm>
          <a:off x="3162300" y="5572125"/>
          <a:ext cx="1247775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142875</xdr:colOff>
      <xdr:row>17</xdr:row>
      <xdr:rowOff>28575</xdr:rowOff>
    </xdr:from>
    <xdr:to>
      <xdr:col>9</xdr:col>
      <xdr:colOff>495300</xdr:colOff>
      <xdr:row>21</xdr:row>
      <xdr:rowOff>76200</xdr:rowOff>
    </xdr:to>
    <xdr:pic>
      <xdr:nvPicPr>
        <xdr:cNvPr id="28948" name="Рисунок 2">
          <a:extLst>
            <a:ext uri="{FF2B5EF4-FFF2-40B4-BE49-F238E27FC236}">
              <a16:creationId xmlns:a16="http://schemas.microsoft.com/office/drawing/2014/main" id="{00000000-0008-0000-0300-0000147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 l="20265" t="5185" r="43086" b="9869"/>
        <a:stretch>
          <a:fillRect/>
        </a:stretch>
      </xdr:blipFill>
      <xdr:spPr bwMode="auto">
        <a:xfrm>
          <a:off x="4857750" y="7772400"/>
          <a:ext cx="1571625" cy="1724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428625</xdr:colOff>
      <xdr:row>6</xdr:row>
      <xdr:rowOff>228600</xdr:rowOff>
    </xdr:from>
    <xdr:to>
      <xdr:col>11</xdr:col>
      <xdr:colOff>161925</xdr:colOff>
      <xdr:row>11</xdr:row>
      <xdr:rowOff>133350</xdr:rowOff>
    </xdr:to>
    <xdr:pic>
      <xdr:nvPicPr>
        <xdr:cNvPr id="26398" name="Рисунок 1">
          <a:extLst>
            <a:ext uri="{FF2B5EF4-FFF2-40B4-BE49-F238E27FC236}">
              <a16:creationId xmlns:a16="http://schemas.microsoft.com/office/drawing/2014/main" id="{00000000-0008-0000-0400-00001E6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2726" t="9377" r="57101" b="25974"/>
        <a:stretch>
          <a:fillRect/>
        </a:stretch>
      </xdr:blipFill>
      <xdr:spPr bwMode="auto">
        <a:xfrm>
          <a:off x="5314950" y="2238375"/>
          <a:ext cx="128587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7</xdr:row>
      <xdr:rowOff>361950</xdr:rowOff>
    </xdr:from>
    <xdr:to>
      <xdr:col>4</xdr:col>
      <xdr:colOff>1276350</xdr:colOff>
      <xdr:row>10</xdr:row>
      <xdr:rowOff>228600</xdr:rowOff>
    </xdr:to>
    <xdr:pic>
      <xdr:nvPicPr>
        <xdr:cNvPr id="26399" name="Рисунок 2">
          <a:extLst>
            <a:ext uri="{FF2B5EF4-FFF2-40B4-BE49-F238E27FC236}">
              <a16:creationId xmlns:a16="http://schemas.microsoft.com/office/drawing/2014/main" id="{00000000-0008-0000-0400-00001F6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24243" t="20705" r="45074" b="20309"/>
        <a:stretch>
          <a:fillRect/>
        </a:stretch>
      </xdr:blipFill>
      <xdr:spPr bwMode="auto">
        <a:xfrm>
          <a:off x="2847975" y="2790825"/>
          <a:ext cx="12096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590550</xdr:colOff>
      <xdr:row>12</xdr:row>
      <xdr:rowOff>266700</xdr:rowOff>
    </xdr:from>
    <xdr:to>
      <xdr:col>11</xdr:col>
      <xdr:colOff>171450</xdr:colOff>
      <xdr:row>16</xdr:row>
      <xdr:rowOff>381000</xdr:rowOff>
    </xdr:to>
    <xdr:pic>
      <xdr:nvPicPr>
        <xdr:cNvPr id="26400" name="Рисунок 3">
          <a:extLst>
            <a:ext uri="{FF2B5EF4-FFF2-40B4-BE49-F238E27FC236}">
              <a16:creationId xmlns:a16="http://schemas.microsoft.com/office/drawing/2014/main" id="{00000000-0008-0000-0400-0000206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9566" t="586" r="60794" b="2534"/>
        <a:stretch>
          <a:fillRect/>
        </a:stretch>
      </xdr:blipFill>
      <xdr:spPr bwMode="auto">
        <a:xfrm>
          <a:off x="5476875" y="4791075"/>
          <a:ext cx="1133475" cy="179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13</xdr:row>
      <xdr:rowOff>95250</xdr:rowOff>
    </xdr:from>
    <xdr:to>
      <xdr:col>4</xdr:col>
      <xdr:colOff>1323975</xdr:colOff>
      <xdr:row>15</xdr:row>
      <xdr:rowOff>342900</xdr:rowOff>
    </xdr:to>
    <xdr:pic>
      <xdr:nvPicPr>
        <xdr:cNvPr id="26401" name="Рисунок 4">
          <a:extLst>
            <a:ext uri="{FF2B5EF4-FFF2-40B4-BE49-F238E27FC236}">
              <a16:creationId xmlns:a16="http://schemas.microsoft.com/office/drawing/2014/main" id="{00000000-0008-0000-0400-0000216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17424" t="6837" r="37500" b="9567"/>
        <a:stretch>
          <a:fillRect/>
        </a:stretch>
      </xdr:blipFill>
      <xdr:spPr bwMode="auto">
        <a:xfrm>
          <a:off x="2895600" y="5038725"/>
          <a:ext cx="1209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133350</xdr:colOff>
      <xdr:row>19</xdr:row>
      <xdr:rowOff>304800</xdr:rowOff>
    </xdr:from>
    <xdr:to>
      <xdr:col>4</xdr:col>
      <xdr:colOff>1266825</xdr:colOff>
      <xdr:row>22</xdr:row>
      <xdr:rowOff>66675</xdr:rowOff>
    </xdr:to>
    <xdr:pic>
      <xdr:nvPicPr>
        <xdr:cNvPr id="26402" name="Рисунок 6">
          <a:extLst>
            <a:ext uri="{FF2B5EF4-FFF2-40B4-BE49-F238E27FC236}">
              <a16:creationId xmlns:a16="http://schemas.microsoft.com/office/drawing/2014/main" id="{00000000-0008-0000-0400-0000226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16856" t="6055" r="38448" b="11325"/>
        <a:stretch>
          <a:fillRect/>
        </a:stretch>
      </xdr:blipFill>
      <xdr:spPr bwMode="auto">
        <a:xfrm>
          <a:off x="2914650" y="7762875"/>
          <a:ext cx="11334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</xdr:colOff>
      <xdr:row>18</xdr:row>
      <xdr:rowOff>285750</xdr:rowOff>
    </xdr:from>
    <xdr:to>
      <xdr:col>11</xdr:col>
      <xdr:colOff>133350</xdr:colOff>
      <xdr:row>22</xdr:row>
      <xdr:rowOff>314325</xdr:rowOff>
    </xdr:to>
    <xdr:pic>
      <xdr:nvPicPr>
        <xdr:cNvPr id="26403" name="Рисунок 8">
          <a:extLst>
            <a:ext uri="{FF2B5EF4-FFF2-40B4-BE49-F238E27FC236}">
              <a16:creationId xmlns:a16="http://schemas.microsoft.com/office/drawing/2014/main" id="{00000000-0008-0000-0400-0000236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20549" t="1367" r="50378" b="2731"/>
        <a:stretch>
          <a:fillRect/>
        </a:stretch>
      </xdr:blipFill>
      <xdr:spPr bwMode="auto">
        <a:xfrm>
          <a:off x="5505450" y="7324725"/>
          <a:ext cx="1066800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161925</xdr:colOff>
      <xdr:row>27</xdr:row>
      <xdr:rowOff>0</xdr:rowOff>
    </xdr:from>
    <xdr:to>
      <xdr:col>9</xdr:col>
      <xdr:colOff>66675</xdr:colOff>
      <xdr:row>29</xdr:row>
      <xdr:rowOff>390525</xdr:rowOff>
    </xdr:to>
    <xdr:pic>
      <xdr:nvPicPr>
        <xdr:cNvPr id="26404" name="Рисунок 11">
          <a:extLst>
            <a:ext uri="{FF2B5EF4-FFF2-40B4-BE49-F238E27FC236}">
              <a16:creationId xmlns:a16="http://schemas.microsoft.com/office/drawing/2014/main" id="{00000000-0008-0000-0400-0000246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27841" t="9962" r="40720" b="22849"/>
        <a:stretch>
          <a:fillRect/>
        </a:stretch>
      </xdr:blipFill>
      <xdr:spPr bwMode="auto">
        <a:xfrm>
          <a:off x="4381500" y="10848975"/>
          <a:ext cx="11811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276225</xdr:colOff>
      <xdr:row>23</xdr:row>
      <xdr:rowOff>400050</xdr:rowOff>
    </xdr:from>
    <xdr:to>
      <xdr:col>9</xdr:col>
      <xdr:colOff>114300</xdr:colOff>
      <xdr:row>26</xdr:row>
      <xdr:rowOff>314325</xdr:rowOff>
    </xdr:to>
    <xdr:pic>
      <xdr:nvPicPr>
        <xdr:cNvPr id="26405" name="Рисунок 12">
          <a:extLst>
            <a:ext uri="{FF2B5EF4-FFF2-40B4-BE49-F238E27FC236}">
              <a16:creationId xmlns:a16="http://schemas.microsoft.com/office/drawing/2014/main" id="{00000000-0008-0000-0400-0000256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 l="38351" t="12891" r="30588" b="19530"/>
        <a:stretch>
          <a:fillRect/>
        </a:stretch>
      </xdr:blipFill>
      <xdr:spPr bwMode="auto">
        <a:xfrm>
          <a:off x="4495800" y="9534525"/>
          <a:ext cx="11144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</xdr:colOff>
      <xdr:row>25</xdr:row>
      <xdr:rowOff>333375</xdr:rowOff>
    </xdr:from>
    <xdr:to>
      <xdr:col>4</xdr:col>
      <xdr:colOff>1381125</xdr:colOff>
      <xdr:row>27</xdr:row>
      <xdr:rowOff>381000</xdr:rowOff>
    </xdr:to>
    <xdr:pic>
      <xdr:nvPicPr>
        <xdr:cNvPr id="26406" name="Рисунок 15">
          <a:extLst>
            <a:ext uri="{FF2B5EF4-FFF2-40B4-BE49-F238E27FC236}">
              <a16:creationId xmlns:a16="http://schemas.microsoft.com/office/drawing/2014/main" id="{00000000-0008-0000-0400-0000266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16951" t="14063" r="35890" b="19724"/>
        <a:stretch>
          <a:fillRect/>
        </a:stretch>
      </xdr:blipFill>
      <xdr:spPr bwMode="auto">
        <a:xfrm>
          <a:off x="2809875" y="10306050"/>
          <a:ext cx="13525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57150</xdr:colOff>
      <xdr:row>25</xdr:row>
      <xdr:rowOff>247650</xdr:rowOff>
    </xdr:from>
    <xdr:to>
      <xdr:col>11</xdr:col>
      <xdr:colOff>628650</xdr:colOff>
      <xdr:row>28</xdr:row>
      <xdr:rowOff>228600</xdr:rowOff>
    </xdr:to>
    <xdr:pic>
      <xdr:nvPicPr>
        <xdr:cNvPr id="26407" name="Рисунок 16">
          <a:extLst>
            <a:ext uri="{FF2B5EF4-FFF2-40B4-BE49-F238E27FC236}">
              <a16:creationId xmlns:a16="http://schemas.microsoft.com/office/drawing/2014/main" id="{00000000-0008-0000-0400-0000276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l="32481" t="13281" r="36363" b="17575"/>
        <a:stretch>
          <a:fillRect/>
        </a:stretch>
      </xdr:blipFill>
      <xdr:spPr bwMode="auto">
        <a:xfrm>
          <a:off x="5886450" y="10220325"/>
          <a:ext cx="118110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133350</xdr:colOff>
      <xdr:row>31</xdr:row>
      <xdr:rowOff>295275</xdr:rowOff>
    </xdr:from>
    <xdr:to>
      <xdr:col>4</xdr:col>
      <xdr:colOff>1209675</xdr:colOff>
      <xdr:row>34</xdr:row>
      <xdr:rowOff>123825</xdr:rowOff>
    </xdr:to>
    <xdr:pic>
      <xdr:nvPicPr>
        <xdr:cNvPr id="26408" name="Рисунок 12">
          <a:extLst>
            <a:ext uri="{FF2B5EF4-FFF2-40B4-BE49-F238E27FC236}">
              <a16:creationId xmlns:a16="http://schemas.microsoft.com/office/drawing/2014/main" id="{00000000-0008-0000-0400-0000286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l="20834" t="4102" r="39110" b="6052"/>
        <a:stretch>
          <a:fillRect/>
        </a:stretch>
      </xdr:blipFill>
      <xdr:spPr bwMode="auto">
        <a:xfrm>
          <a:off x="2914650" y="12877800"/>
          <a:ext cx="10763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142875</xdr:colOff>
      <xdr:row>30</xdr:row>
      <xdr:rowOff>9525</xdr:rowOff>
    </xdr:from>
    <xdr:to>
      <xdr:col>8</xdr:col>
      <xdr:colOff>314325</xdr:colOff>
      <xdr:row>32</xdr:row>
      <xdr:rowOff>381000</xdr:rowOff>
    </xdr:to>
    <xdr:pic>
      <xdr:nvPicPr>
        <xdr:cNvPr id="26409" name="Рисунок 14">
          <a:extLst>
            <a:ext uri="{FF2B5EF4-FFF2-40B4-BE49-F238E27FC236}">
              <a16:creationId xmlns:a16="http://schemas.microsoft.com/office/drawing/2014/main" id="{00000000-0008-0000-0400-0000296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l="28125" t="7619" r="46970" b="18356"/>
        <a:stretch>
          <a:fillRect/>
        </a:stretch>
      </xdr:blipFill>
      <xdr:spPr bwMode="auto">
        <a:xfrm>
          <a:off x="4362450" y="12172950"/>
          <a:ext cx="83820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209550</xdr:colOff>
      <xdr:row>30</xdr:row>
      <xdr:rowOff>9525</xdr:rowOff>
    </xdr:from>
    <xdr:to>
      <xdr:col>11</xdr:col>
      <xdr:colOff>533400</xdr:colOff>
      <xdr:row>32</xdr:row>
      <xdr:rowOff>409575</xdr:rowOff>
    </xdr:to>
    <xdr:pic>
      <xdr:nvPicPr>
        <xdr:cNvPr id="26410" name="Рисунок 13">
          <a:extLst>
            <a:ext uri="{FF2B5EF4-FFF2-40B4-BE49-F238E27FC236}">
              <a16:creationId xmlns:a16="http://schemas.microsoft.com/office/drawing/2014/main" id="{00000000-0008-0000-0400-00002A6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27841" t="7813" r="45360" b="18747"/>
        <a:stretch>
          <a:fillRect/>
        </a:stretch>
      </xdr:blipFill>
      <xdr:spPr bwMode="auto">
        <a:xfrm>
          <a:off x="6038850" y="12172950"/>
          <a:ext cx="9334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32</xdr:row>
      <xdr:rowOff>485775</xdr:rowOff>
    </xdr:from>
    <xdr:to>
      <xdr:col>10</xdr:col>
      <xdr:colOff>152400</xdr:colOff>
      <xdr:row>35</xdr:row>
      <xdr:rowOff>342900</xdr:rowOff>
    </xdr:to>
    <xdr:pic>
      <xdr:nvPicPr>
        <xdr:cNvPr id="26411" name="Рисунок 20">
          <a:extLst>
            <a:ext uri="{FF2B5EF4-FFF2-40B4-BE49-F238E27FC236}">
              <a16:creationId xmlns:a16="http://schemas.microsoft.com/office/drawing/2014/main" id="{00000000-0008-0000-0400-00002B6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rcRect l="25378" t="12500" r="51421" b="24803"/>
        <a:stretch>
          <a:fillRect/>
        </a:stretch>
      </xdr:blipFill>
      <xdr:spPr bwMode="auto">
        <a:xfrm>
          <a:off x="5067300" y="13487400"/>
          <a:ext cx="91440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37</xdr:row>
      <xdr:rowOff>276225</xdr:rowOff>
    </xdr:from>
    <xdr:to>
      <xdr:col>4</xdr:col>
      <xdr:colOff>1276350</xdr:colOff>
      <xdr:row>39</xdr:row>
      <xdr:rowOff>352425</xdr:rowOff>
    </xdr:to>
    <xdr:pic>
      <xdr:nvPicPr>
        <xdr:cNvPr id="26412" name="Рисунок 1">
          <a:extLst>
            <a:ext uri="{FF2B5EF4-FFF2-40B4-BE49-F238E27FC236}">
              <a16:creationId xmlns:a16="http://schemas.microsoft.com/office/drawing/2014/main" id="{00000000-0008-0000-0400-00002C6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rcRect l="10606" t="11914" r="46591" b="20114"/>
        <a:stretch>
          <a:fillRect/>
        </a:stretch>
      </xdr:blipFill>
      <xdr:spPr bwMode="auto">
        <a:xfrm>
          <a:off x="2867025" y="15459075"/>
          <a:ext cx="11906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323850</xdr:colOff>
      <xdr:row>38</xdr:row>
      <xdr:rowOff>28575</xdr:rowOff>
    </xdr:from>
    <xdr:to>
      <xdr:col>9</xdr:col>
      <xdr:colOff>66675</xdr:colOff>
      <xdr:row>41</xdr:row>
      <xdr:rowOff>276225</xdr:rowOff>
    </xdr:to>
    <xdr:pic>
      <xdr:nvPicPr>
        <xdr:cNvPr id="26413" name="Рисунок 2">
          <a:extLst>
            <a:ext uri="{FF2B5EF4-FFF2-40B4-BE49-F238E27FC236}">
              <a16:creationId xmlns:a16="http://schemas.microsoft.com/office/drawing/2014/main" id="{00000000-0008-0000-0400-00002D6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rcRect l="20267" t="13673" r="58333" b="21288"/>
        <a:stretch>
          <a:fillRect/>
        </a:stretch>
      </xdr:blipFill>
      <xdr:spPr bwMode="auto">
        <a:xfrm>
          <a:off x="4543425" y="15630525"/>
          <a:ext cx="1019175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161925</xdr:colOff>
      <xdr:row>36</xdr:row>
      <xdr:rowOff>66675</xdr:rowOff>
    </xdr:from>
    <xdr:to>
      <xdr:col>11</xdr:col>
      <xdr:colOff>600075</xdr:colOff>
      <xdr:row>41</xdr:row>
      <xdr:rowOff>371475</xdr:rowOff>
    </xdr:to>
    <xdr:pic>
      <xdr:nvPicPr>
        <xdr:cNvPr id="26414" name="Рисунок 3">
          <a:extLst>
            <a:ext uri="{FF2B5EF4-FFF2-40B4-BE49-F238E27FC236}">
              <a16:creationId xmlns:a16="http://schemas.microsoft.com/office/drawing/2014/main" id="{00000000-0008-0000-0400-00002E6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rcRect l="24243" t="16211" r="62122" b="19333"/>
        <a:stretch>
          <a:fillRect/>
        </a:stretch>
      </xdr:blipFill>
      <xdr:spPr bwMode="auto">
        <a:xfrm>
          <a:off x="5991225" y="14830425"/>
          <a:ext cx="1047750" cy="2400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152400</xdr:colOff>
      <xdr:row>4</xdr:row>
      <xdr:rowOff>104775</xdr:rowOff>
    </xdr:from>
    <xdr:to>
      <xdr:col>5</xdr:col>
      <xdr:colOff>609600</xdr:colOff>
      <xdr:row>4</xdr:row>
      <xdr:rowOff>266700</xdr:rowOff>
    </xdr:to>
    <xdr:sp macro="" textlink="">
      <xdr:nvSpPr>
        <xdr:cNvPr id="26415" name="AutoShape 30">
          <a:extLst>
            <a:ext uri="{FF2B5EF4-FFF2-40B4-BE49-F238E27FC236}">
              <a16:creationId xmlns:a16="http://schemas.microsoft.com/office/drawing/2014/main" id="{00000000-0008-0000-0400-00002F670000}"/>
            </a:ext>
          </a:extLst>
        </xdr:cNvPr>
        <xdr:cNvSpPr>
          <a:spLocks noChangeArrowheads="1"/>
        </xdr:cNvSpPr>
      </xdr:nvSpPr>
      <xdr:spPr bwMode="auto">
        <a:xfrm>
          <a:off x="4219575" y="1019175"/>
          <a:ext cx="0" cy="161925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247650</xdr:colOff>
      <xdr:row>4</xdr:row>
      <xdr:rowOff>171450</xdr:rowOff>
    </xdr:from>
    <xdr:to>
      <xdr:col>12</xdr:col>
      <xdr:colOff>161925</xdr:colOff>
      <xdr:row>4</xdr:row>
      <xdr:rowOff>333375</xdr:rowOff>
    </xdr:to>
    <xdr:sp macro="" textlink="">
      <xdr:nvSpPr>
        <xdr:cNvPr id="26416" name="AutoShape 30">
          <a:extLst>
            <a:ext uri="{FF2B5EF4-FFF2-40B4-BE49-F238E27FC236}">
              <a16:creationId xmlns:a16="http://schemas.microsoft.com/office/drawing/2014/main" id="{00000000-0008-0000-0400-000030670000}"/>
            </a:ext>
          </a:extLst>
        </xdr:cNvPr>
        <xdr:cNvSpPr>
          <a:spLocks noChangeArrowheads="1"/>
        </xdr:cNvSpPr>
      </xdr:nvSpPr>
      <xdr:spPr bwMode="auto">
        <a:xfrm>
          <a:off x="6686550" y="1085850"/>
          <a:ext cx="695325" cy="161925"/>
        </a:xfrm>
        <a:prstGeom prst="rightArrow">
          <a:avLst>
            <a:gd name="adj1" fmla="val 50000"/>
            <a:gd name="adj2" fmla="val 4655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542925</xdr:colOff>
      <xdr:row>7</xdr:row>
      <xdr:rowOff>28575</xdr:rowOff>
    </xdr:from>
    <xdr:to>
      <xdr:col>4</xdr:col>
      <xdr:colOff>981075</xdr:colOff>
      <xdr:row>10</xdr:row>
      <xdr:rowOff>47625</xdr:rowOff>
    </xdr:to>
    <xdr:pic>
      <xdr:nvPicPr>
        <xdr:cNvPr id="27086" name="Рисунок 15">
          <a:extLst>
            <a:ext uri="{FF2B5EF4-FFF2-40B4-BE49-F238E27FC236}">
              <a16:creationId xmlns:a16="http://schemas.microsoft.com/office/drawing/2014/main" id="{00000000-0008-0000-0500-0000CE6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8845" t="21877" r="54167" b="12888"/>
        <a:stretch>
          <a:fillRect/>
        </a:stretch>
      </xdr:blipFill>
      <xdr:spPr bwMode="auto">
        <a:xfrm>
          <a:off x="3438525" y="2000250"/>
          <a:ext cx="4381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561975</xdr:colOff>
      <xdr:row>12</xdr:row>
      <xdr:rowOff>152400</xdr:rowOff>
    </xdr:from>
    <xdr:to>
      <xdr:col>4</xdr:col>
      <xdr:colOff>1133475</xdr:colOff>
      <xdr:row>16</xdr:row>
      <xdr:rowOff>85725</xdr:rowOff>
    </xdr:to>
    <xdr:pic>
      <xdr:nvPicPr>
        <xdr:cNvPr id="27087" name="Рисунок 16">
          <a:extLst>
            <a:ext uri="{FF2B5EF4-FFF2-40B4-BE49-F238E27FC236}">
              <a16:creationId xmlns:a16="http://schemas.microsoft.com/office/drawing/2014/main" id="{00000000-0008-0000-0500-0000CF6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9791" t="10744" r="44223" b="13669"/>
        <a:stretch>
          <a:fillRect/>
        </a:stretch>
      </xdr:blipFill>
      <xdr:spPr bwMode="auto">
        <a:xfrm>
          <a:off x="3457575" y="2952750"/>
          <a:ext cx="5715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371475</xdr:colOff>
      <xdr:row>18</xdr:row>
      <xdr:rowOff>57150</xdr:rowOff>
    </xdr:from>
    <xdr:to>
      <xdr:col>4</xdr:col>
      <xdr:colOff>1171575</xdr:colOff>
      <xdr:row>23</xdr:row>
      <xdr:rowOff>0</xdr:rowOff>
    </xdr:to>
    <xdr:pic>
      <xdr:nvPicPr>
        <xdr:cNvPr id="27088" name="Рисунок 17">
          <a:extLst>
            <a:ext uri="{FF2B5EF4-FFF2-40B4-BE49-F238E27FC236}">
              <a16:creationId xmlns:a16="http://schemas.microsoft.com/office/drawing/2014/main" id="{00000000-0008-0000-0500-0000D06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22823" t="16211" r="46875" b="25192"/>
        <a:stretch>
          <a:fillRect/>
        </a:stretch>
      </xdr:blipFill>
      <xdr:spPr bwMode="auto">
        <a:xfrm>
          <a:off x="3267075" y="3838575"/>
          <a:ext cx="8001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314325</xdr:colOff>
      <xdr:row>24</xdr:row>
      <xdr:rowOff>66675</xdr:rowOff>
    </xdr:from>
    <xdr:to>
      <xdr:col>4</xdr:col>
      <xdr:colOff>1181100</xdr:colOff>
      <xdr:row>29</xdr:row>
      <xdr:rowOff>19050</xdr:rowOff>
    </xdr:to>
    <xdr:pic>
      <xdr:nvPicPr>
        <xdr:cNvPr id="27089" name="Рисунок 18">
          <a:extLst>
            <a:ext uri="{FF2B5EF4-FFF2-40B4-BE49-F238E27FC236}">
              <a16:creationId xmlns:a16="http://schemas.microsoft.com/office/drawing/2014/main" id="{00000000-0008-0000-0500-0000D16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25851" t="12695" r="39110" b="23434"/>
        <a:stretch>
          <a:fillRect/>
        </a:stretch>
      </xdr:blipFill>
      <xdr:spPr bwMode="auto">
        <a:xfrm>
          <a:off x="3209925" y="4829175"/>
          <a:ext cx="866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190500</xdr:colOff>
      <xdr:row>30</xdr:row>
      <xdr:rowOff>19050</xdr:rowOff>
    </xdr:from>
    <xdr:to>
      <xdr:col>4</xdr:col>
      <xdr:colOff>1304925</xdr:colOff>
      <xdr:row>35</xdr:row>
      <xdr:rowOff>123825</xdr:rowOff>
    </xdr:to>
    <xdr:pic>
      <xdr:nvPicPr>
        <xdr:cNvPr id="27090" name="Рисунок 19">
          <a:extLst>
            <a:ext uri="{FF2B5EF4-FFF2-40B4-BE49-F238E27FC236}">
              <a16:creationId xmlns:a16="http://schemas.microsoft.com/office/drawing/2014/main" id="{00000000-0008-0000-0500-0000D26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28976" t="13477" r="31345" b="18552"/>
        <a:stretch>
          <a:fillRect/>
        </a:stretch>
      </xdr:blipFill>
      <xdr:spPr bwMode="auto">
        <a:xfrm>
          <a:off x="3086100" y="5762625"/>
          <a:ext cx="11144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123825</xdr:colOff>
      <xdr:row>6</xdr:row>
      <xdr:rowOff>76200</xdr:rowOff>
    </xdr:from>
    <xdr:to>
      <xdr:col>10</xdr:col>
      <xdr:colOff>38100</xdr:colOff>
      <xdr:row>15</xdr:row>
      <xdr:rowOff>47625</xdr:rowOff>
    </xdr:to>
    <xdr:pic>
      <xdr:nvPicPr>
        <xdr:cNvPr id="27091" name="Рисунок 20">
          <a:extLst>
            <a:ext uri="{FF2B5EF4-FFF2-40B4-BE49-F238E27FC236}">
              <a16:creationId xmlns:a16="http://schemas.microsoft.com/office/drawing/2014/main" id="{00000000-0008-0000-0500-0000D36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22917" t="18555" r="40247" b="18356"/>
        <a:stretch>
          <a:fillRect/>
        </a:stretch>
      </xdr:blipFill>
      <xdr:spPr bwMode="auto">
        <a:xfrm>
          <a:off x="4371975" y="1885950"/>
          <a:ext cx="1743075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142875</xdr:colOff>
      <xdr:row>15</xdr:row>
      <xdr:rowOff>38100</xdr:rowOff>
    </xdr:from>
    <xdr:to>
      <xdr:col>12</xdr:col>
      <xdr:colOff>28575</xdr:colOff>
      <xdr:row>25</xdr:row>
      <xdr:rowOff>9525</xdr:rowOff>
    </xdr:to>
    <xdr:pic>
      <xdr:nvPicPr>
        <xdr:cNvPr id="27092" name="Рисунок 21">
          <a:extLst>
            <a:ext uri="{FF2B5EF4-FFF2-40B4-BE49-F238E27FC236}">
              <a16:creationId xmlns:a16="http://schemas.microsoft.com/office/drawing/2014/main" id="{00000000-0008-0000-0500-0000D46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12689" t="17188" r="41289" b="14841"/>
        <a:stretch>
          <a:fillRect/>
        </a:stretch>
      </xdr:blipFill>
      <xdr:spPr bwMode="auto">
        <a:xfrm>
          <a:off x="4391025" y="3324225"/>
          <a:ext cx="2247900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123825</xdr:colOff>
      <xdr:row>25</xdr:row>
      <xdr:rowOff>114300</xdr:rowOff>
    </xdr:from>
    <xdr:to>
      <xdr:col>10</xdr:col>
      <xdr:colOff>409575</xdr:colOff>
      <xdr:row>35</xdr:row>
      <xdr:rowOff>114300</xdr:rowOff>
    </xdr:to>
    <xdr:pic>
      <xdr:nvPicPr>
        <xdr:cNvPr id="27093" name="Рисунок 22">
          <a:extLst>
            <a:ext uri="{FF2B5EF4-FFF2-40B4-BE49-F238E27FC236}">
              <a16:creationId xmlns:a16="http://schemas.microsoft.com/office/drawing/2014/main" id="{00000000-0008-0000-0500-0000D56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 l="15247" t="8008" r="32576" b="8591"/>
        <a:stretch>
          <a:fillRect/>
        </a:stretch>
      </xdr:blipFill>
      <xdr:spPr bwMode="auto">
        <a:xfrm>
          <a:off x="4371975" y="5038725"/>
          <a:ext cx="211455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476250</xdr:colOff>
      <xdr:row>36</xdr:row>
      <xdr:rowOff>76200</xdr:rowOff>
    </xdr:from>
    <xdr:to>
      <xdr:col>4</xdr:col>
      <xdr:colOff>1095375</xdr:colOff>
      <xdr:row>36</xdr:row>
      <xdr:rowOff>962025</xdr:rowOff>
    </xdr:to>
    <xdr:pic>
      <xdr:nvPicPr>
        <xdr:cNvPr id="27094" name="Picture 46127">
          <a:extLst>
            <a:ext uri="{FF2B5EF4-FFF2-40B4-BE49-F238E27FC236}">
              <a16:creationId xmlns:a16="http://schemas.microsoft.com/office/drawing/2014/main" id="{00000000-0008-0000-0500-0000D6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371850" y="6810375"/>
          <a:ext cx="6191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152400</xdr:colOff>
      <xdr:row>4</xdr:row>
      <xdr:rowOff>104775</xdr:rowOff>
    </xdr:from>
    <xdr:to>
      <xdr:col>5</xdr:col>
      <xdr:colOff>609600</xdr:colOff>
      <xdr:row>4</xdr:row>
      <xdr:rowOff>266700</xdr:rowOff>
    </xdr:to>
    <xdr:sp macro="" textlink="">
      <xdr:nvSpPr>
        <xdr:cNvPr id="27095" name="AutoShape 30">
          <a:extLst>
            <a:ext uri="{FF2B5EF4-FFF2-40B4-BE49-F238E27FC236}">
              <a16:creationId xmlns:a16="http://schemas.microsoft.com/office/drawing/2014/main" id="{00000000-0008-0000-0500-0000D7690000}"/>
            </a:ext>
          </a:extLst>
        </xdr:cNvPr>
        <xdr:cNvSpPr>
          <a:spLocks noChangeArrowheads="1"/>
        </xdr:cNvSpPr>
      </xdr:nvSpPr>
      <xdr:spPr bwMode="auto">
        <a:xfrm>
          <a:off x="4248150" y="857250"/>
          <a:ext cx="0" cy="161925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</xdr:row>
      <xdr:rowOff>171450</xdr:rowOff>
    </xdr:from>
    <xdr:to>
      <xdr:col>11</xdr:col>
      <xdr:colOff>0</xdr:colOff>
      <xdr:row>4</xdr:row>
      <xdr:rowOff>333375</xdr:rowOff>
    </xdr:to>
    <xdr:sp macro="" textlink="">
      <xdr:nvSpPr>
        <xdr:cNvPr id="27096" name="AutoShape 30">
          <a:extLst>
            <a:ext uri="{FF2B5EF4-FFF2-40B4-BE49-F238E27FC236}">
              <a16:creationId xmlns:a16="http://schemas.microsoft.com/office/drawing/2014/main" id="{00000000-0008-0000-0500-0000D8690000}"/>
            </a:ext>
          </a:extLst>
        </xdr:cNvPr>
        <xdr:cNvSpPr>
          <a:spLocks noChangeArrowheads="1"/>
        </xdr:cNvSpPr>
      </xdr:nvSpPr>
      <xdr:spPr bwMode="auto">
        <a:xfrm>
          <a:off x="6124575" y="923925"/>
          <a:ext cx="485775" cy="161925"/>
        </a:xfrm>
        <a:prstGeom prst="rightArrow">
          <a:avLst>
            <a:gd name="adj1" fmla="val 50000"/>
            <a:gd name="adj2" fmla="val 5094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638175</xdr:colOff>
      <xdr:row>6</xdr:row>
      <xdr:rowOff>28575</xdr:rowOff>
    </xdr:from>
    <xdr:to>
      <xdr:col>8</xdr:col>
      <xdr:colOff>133350</xdr:colOff>
      <xdr:row>8</xdr:row>
      <xdr:rowOff>400050</xdr:rowOff>
    </xdr:to>
    <xdr:pic>
      <xdr:nvPicPr>
        <xdr:cNvPr id="31912" name="Рисунок 1">
          <a:extLst>
            <a:ext uri="{FF2B5EF4-FFF2-40B4-BE49-F238E27FC236}">
              <a16:creationId xmlns:a16="http://schemas.microsoft.com/office/drawing/2014/main" id="{00000000-0008-0000-0600-0000A8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9318" t="13673" r="56914" b="23434"/>
        <a:stretch>
          <a:fillRect/>
        </a:stretch>
      </xdr:blipFill>
      <xdr:spPr bwMode="auto">
        <a:xfrm>
          <a:off x="4295775" y="2352675"/>
          <a:ext cx="94297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10</xdr:row>
      <xdr:rowOff>28575</xdr:rowOff>
    </xdr:from>
    <xdr:to>
      <xdr:col>8</xdr:col>
      <xdr:colOff>200025</xdr:colOff>
      <xdr:row>14</xdr:row>
      <xdr:rowOff>57150</xdr:rowOff>
    </xdr:to>
    <xdr:pic>
      <xdr:nvPicPr>
        <xdr:cNvPr id="31913" name="Рисунок 2">
          <a:extLst>
            <a:ext uri="{FF2B5EF4-FFF2-40B4-BE49-F238E27FC236}">
              <a16:creationId xmlns:a16="http://schemas.microsoft.com/office/drawing/2014/main" id="{00000000-0008-0000-0600-0000A9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24243" t="20119" r="58049" b="23434"/>
        <a:stretch>
          <a:fillRect/>
        </a:stretch>
      </xdr:blipFill>
      <xdr:spPr bwMode="auto">
        <a:xfrm>
          <a:off x="4295775" y="3609975"/>
          <a:ext cx="1009650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123825</xdr:colOff>
      <xdr:row>14</xdr:row>
      <xdr:rowOff>57150</xdr:rowOff>
    </xdr:from>
    <xdr:to>
      <xdr:col>8</xdr:col>
      <xdr:colOff>295275</xdr:colOff>
      <xdr:row>16</xdr:row>
      <xdr:rowOff>1000125</xdr:rowOff>
    </xdr:to>
    <xdr:pic>
      <xdr:nvPicPr>
        <xdr:cNvPr id="31914" name="Рисунок 3">
          <a:extLst>
            <a:ext uri="{FF2B5EF4-FFF2-40B4-BE49-F238E27FC236}">
              <a16:creationId xmlns:a16="http://schemas.microsoft.com/office/drawing/2014/main" id="{00000000-0008-0000-0600-0000AA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22633" t="5859" r="60133" b="13083"/>
        <a:stretch>
          <a:fillRect/>
        </a:stretch>
      </xdr:blipFill>
      <xdr:spPr bwMode="auto">
        <a:xfrm>
          <a:off x="4619625" y="5314950"/>
          <a:ext cx="781050" cy="178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200025</xdr:colOff>
      <xdr:row>20</xdr:row>
      <xdr:rowOff>66675</xdr:rowOff>
    </xdr:from>
    <xdr:to>
      <xdr:col>7</xdr:col>
      <xdr:colOff>314325</xdr:colOff>
      <xdr:row>25</xdr:row>
      <xdr:rowOff>19050</xdr:rowOff>
    </xdr:to>
    <xdr:pic>
      <xdr:nvPicPr>
        <xdr:cNvPr id="31915" name="Рисунок 4">
          <a:extLst>
            <a:ext uri="{FF2B5EF4-FFF2-40B4-BE49-F238E27FC236}">
              <a16:creationId xmlns:a16="http://schemas.microsoft.com/office/drawing/2014/main" id="{00000000-0008-0000-0600-0000AB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34091" t="9961" r="49052" b="15427"/>
        <a:stretch>
          <a:fillRect/>
        </a:stretch>
      </xdr:blipFill>
      <xdr:spPr bwMode="auto">
        <a:xfrm>
          <a:off x="3857625" y="7191375"/>
          <a:ext cx="952500" cy="204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20</xdr:row>
      <xdr:rowOff>47625</xdr:rowOff>
    </xdr:from>
    <xdr:to>
      <xdr:col>8</xdr:col>
      <xdr:colOff>1019175</xdr:colOff>
      <xdr:row>24</xdr:row>
      <xdr:rowOff>276225</xdr:rowOff>
    </xdr:to>
    <xdr:pic>
      <xdr:nvPicPr>
        <xdr:cNvPr id="31916" name="Рисунок 5">
          <a:extLst>
            <a:ext uri="{FF2B5EF4-FFF2-40B4-BE49-F238E27FC236}">
              <a16:creationId xmlns:a16="http://schemas.microsoft.com/office/drawing/2014/main" id="{00000000-0008-0000-0600-0000AC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34470" t="11719" r="50284" b="16794"/>
        <a:stretch>
          <a:fillRect/>
        </a:stretch>
      </xdr:blipFill>
      <xdr:spPr bwMode="auto">
        <a:xfrm>
          <a:off x="5286375" y="7172325"/>
          <a:ext cx="8382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581025</xdr:colOff>
      <xdr:row>25</xdr:row>
      <xdr:rowOff>9525</xdr:rowOff>
    </xdr:from>
    <xdr:to>
      <xdr:col>8</xdr:col>
      <xdr:colOff>47625</xdr:colOff>
      <xdr:row>27</xdr:row>
      <xdr:rowOff>590550</xdr:rowOff>
    </xdr:to>
    <xdr:pic>
      <xdr:nvPicPr>
        <xdr:cNvPr id="31917" name="Рисунок 1">
          <a:extLst>
            <a:ext uri="{FF2B5EF4-FFF2-40B4-BE49-F238E27FC236}">
              <a16:creationId xmlns:a16="http://schemas.microsoft.com/office/drawing/2014/main" id="{00000000-0008-0000-0600-0000AD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19980" t="19337" r="62027" b="23044"/>
        <a:stretch>
          <a:fillRect/>
        </a:stretch>
      </xdr:blipFill>
      <xdr:spPr bwMode="auto">
        <a:xfrm>
          <a:off x="4238625" y="9229725"/>
          <a:ext cx="91440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581025</xdr:colOff>
      <xdr:row>29</xdr:row>
      <xdr:rowOff>38100</xdr:rowOff>
    </xdr:from>
    <xdr:to>
      <xdr:col>7</xdr:col>
      <xdr:colOff>552450</xdr:colOff>
      <xdr:row>32</xdr:row>
      <xdr:rowOff>514350</xdr:rowOff>
    </xdr:to>
    <xdr:pic>
      <xdr:nvPicPr>
        <xdr:cNvPr id="31918" name="Рисунок 2">
          <a:extLst>
            <a:ext uri="{FF2B5EF4-FFF2-40B4-BE49-F238E27FC236}">
              <a16:creationId xmlns:a16="http://schemas.microsoft.com/office/drawing/2014/main" id="{00000000-0008-0000-0600-0000AE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19318" t="9180" r="62973" b="12888"/>
        <a:stretch>
          <a:fillRect/>
        </a:stretch>
      </xdr:blipFill>
      <xdr:spPr bwMode="auto">
        <a:xfrm>
          <a:off x="4238625" y="10696575"/>
          <a:ext cx="809625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66675</xdr:colOff>
      <xdr:row>33</xdr:row>
      <xdr:rowOff>9525</xdr:rowOff>
    </xdr:from>
    <xdr:to>
      <xdr:col>8</xdr:col>
      <xdr:colOff>123825</xdr:colOff>
      <xdr:row>37</xdr:row>
      <xdr:rowOff>342900</xdr:rowOff>
    </xdr:to>
    <xdr:pic>
      <xdr:nvPicPr>
        <xdr:cNvPr id="31919" name="Рисунок 3">
          <a:extLst>
            <a:ext uri="{FF2B5EF4-FFF2-40B4-BE49-F238E27FC236}">
              <a16:creationId xmlns:a16="http://schemas.microsoft.com/office/drawing/2014/main" id="{00000000-0008-0000-0600-0000AF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 l="23769" t="8789" r="64204" b="13864"/>
        <a:stretch>
          <a:fillRect/>
        </a:stretch>
      </xdr:blipFill>
      <xdr:spPr bwMode="auto">
        <a:xfrm>
          <a:off x="4562475" y="12477750"/>
          <a:ext cx="666750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200025</xdr:colOff>
      <xdr:row>38</xdr:row>
      <xdr:rowOff>123825</xdr:rowOff>
    </xdr:from>
    <xdr:to>
      <xdr:col>7</xdr:col>
      <xdr:colOff>381000</xdr:colOff>
      <xdr:row>43</xdr:row>
      <xdr:rowOff>142875</xdr:rowOff>
    </xdr:to>
    <xdr:pic>
      <xdr:nvPicPr>
        <xdr:cNvPr id="31920" name="Рисунок 4">
          <a:extLst>
            <a:ext uri="{FF2B5EF4-FFF2-40B4-BE49-F238E27FC236}">
              <a16:creationId xmlns:a16="http://schemas.microsoft.com/office/drawing/2014/main" id="{00000000-0008-0000-0600-0000B0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19792" t="5078" r="61269" b="13474"/>
        <a:stretch>
          <a:fillRect/>
        </a:stretch>
      </xdr:blipFill>
      <xdr:spPr bwMode="auto">
        <a:xfrm>
          <a:off x="3857625" y="14687550"/>
          <a:ext cx="1019175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142875</xdr:colOff>
      <xdr:row>38</xdr:row>
      <xdr:rowOff>114300</xdr:rowOff>
    </xdr:from>
    <xdr:to>
      <xdr:col>8</xdr:col>
      <xdr:colOff>1114425</xdr:colOff>
      <xdr:row>42</xdr:row>
      <xdr:rowOff>390525</xdr:rowOff>
    </xdr:to>
    <xdr:pic>
      <xdr:nvPicPr>
        <xdr:cNvPr id="31921" name="Рисунок 5">
          <a:extLst>
            <a:ext uri="{FF2B5EF4-FFF2-40B4-BE49-F238E27FC236}">
              <a16:creationId xmlns:a16="http://schemas.microsoft.com/office/drawing/2014/main" id="{00000000-0008-0000-0600-0000B1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l="20927" t="6445" r="59943" b="13866"/>
        <a:stretch>
          <a:fillRect/>
        </a:stretch>
      </xdr:blipFill>
      <xdr:spPr bwMode="auto">
        <a:xfrm>
          <a:off x="5248275" y="14678025"/>
          <a:ext cx="971550" cy="195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152400</xdr:colOff>
      <xdr:row>4</xdr:row>
      <xdr:rowOff>104775</xdr:rowOff>
    </xdr:from>
    <xdr:to>
      <xdr:col>5</xdr:col>
      <xdr:colOff>609600</xdr:colOff>
      <xdr:row>4</xdr:row>
      <xdr:rowOff>266700</xdr:rowOff>
    </xdr:to>
    <xdr:sp macro="" textlink="">
      <xdr:nvSpPr>
        <xdr:cNvPr id="31922" name="AutoShape 30">
          <a:extLst>
            <a:ext uri="{FF2B5EF4-FFF2-40B4-BE49-F238E27FC236}">
              <a16:creationId xmlns:a16="http://schemas.microsoft.com/office/drawing/2014/main" id="{00000000-0008-0000-0600-0000B27C0000}"/>
            </a:ext>
          </a:extLst>
        </xdr:cNvPr>
        <xdr:cNvSpPr>
          <a:spLocks noChangeArrowheads="1"/>
        </xdr:cNvSpPr>
      </xdr:nvSpPr>
      <xdr:spPr bwMode="auto">
        <a:xfrm>
          <a:off x="4495800" y="1362075"/>
          <a:ext cx="0" cy="161925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</xdr:row>
      <xdr:rowOff>171450</xdr:rowOff>
    </xdr:from>
    <xdr:to>
      <xdr:col>11</xdr:col>
      <xdr:colOff>0</xdr:colOff>
      <xdr:row>4</xdr:row>
      <xdr:rowOff>333375</xdr:rowOff>
    </xdr:to>
    <xdr:sp macro="" textlink="">
      <xdr:nvSpPr>
        <xdr:cNvPr id="31923" name="AutoShape 30">
          <a:extLst>
            <a:ext uri="{FF2B5EF4-FFF2-40B4-BE49-F238E27FC236}">
              <a16:creationId xmlns:a16="http://schemas.microsoft.com/office/drawing/2014/main" id="{00000000-0008-0000-0600-0000B37C0000}"/>
            </a:ext>
          </a:extLst>
        </xdr:cNvPr>
        <xdr:cNvSpPr>
          <a:spLocks noChangeArrowheads="1"/>
        </xdr:cNvSpPr>
      </xdr:nvSpPr>
      <xdr:spPr bwMode="auto">
        <a:xfrm>
          <a:off x="7077075" y="1428750"/>
          <a:ext cx="390525" cy="161925"/>
        </a:xfrm>
        <a:prstGeom prst="rightArrow">
          <a:avLst>
            <a:gd name="adj1" fmla="val 50000"/>
            <a:gd name="adj2" fmla="val 4256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4</xdr:row>
      <xdr:rowOff>400050</xdr:rowOff>
    </xdr:from>
    <xdr:to>
      <xdr:col>8</xdr:col>
      <xdr:colOff>438150</xdr:colOff>
      <xdr:row>8</xdr:row>
      <xdr:rowOff>19050</xdr:rowOff>
    </xdr:to>
    <xdr:pic>
      <xdr:nvPicPr>
        <xdr:cNvPr id="33854" name="Рисунок 1">
          <a:extLst>
            <a:ext uri="{FF2B5EF4-FFF2-40B4-BE49-F238E27FC236}">
              <a16:creationId xmlns:a16="http://schemas.microsoft.com/office/drawing/2014/main" id="{00000000-0008-0000-0700-00003E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9698" t="4297" r="53220" b="18942"/>
        <a:stretch>
          <a:fillRect/>
        </a:stretch>
      </xdr:blipFill>
      <xdr:spPr bwMode="auto">
        <a:xfrm>
          <a:off x="4105275" y="1819275"/>
          <a:ext cx="94297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47625</xdr:colOff>
      <xdr:row>4</xdr:row>
      <xdr:rowOff>238125</xdr:rowOff>
    </xdr:from>
    <xdr:to>
      <xdr:col>10</xdr:col>
      <xdr:colOff>371475</xdr:colOff>
      <xdr:row>8</xdr:row>
      <xdr:rowOff>133350</xdr:rowOff>
    </xdr:to>
    <xdr:pic>
      <xdr:nvPicPr>
        <xdr:cNvPr id="33855" name="Рисунок 2">
          <a:extLst>
            <a:ext uri="{FF2B5EF4-FFF2-40B4-BE49-F238E27FC236}">
              <a16:creationId xmlns:a16="http://schemas.microsoft.com/office/drawing/2014/main" id="{00000000-0008-0000-0700-00003F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8275" t="195" r="55682" b="6442"/>
        <a:stretch>
          <a:fillRect/>
        </a:stretch>
      </xdr:blipFill>
      <xdr:spPr bwMode="auto">
        <a:xfrm>
          <a:off x="5238750" y="1657350"/>
          <a:ext cx="904875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542925</xdr:colOff>
      <xdr:row>4</xdr:row>
      <xdr:rowOff>0</xdr:rowOff>
    </xdr:from>
    <xdr:to>
      <xdr:col>12</xdr:col>
      <xdr:colOff>285750</xdr:colOff>
      <xdr:row>9</xdr:row>
      <xdr:rowOff>57150</xdr:rowOff>
    </xdr:to>
    <xdr:pic>
      <xdr:nvPicPr>
        <xdr:cNvPr id="33856" name="Рисунок 3">
          <a:extLst>
            <a:ext uri="{FF2B5EF4-FFF2-40B4-BE49-F238E27FC236}">
              <a16:creationId xmlns:a16="http://schemas.microsoft.com/office/drawing/2014/main" id="{00000000-0008-0000-0700-000040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5530" t="5469" r="67140" b="11716"/>
        <a:stretch>
          <a:fillRect/>
        </a:stretch>
      </xdr:blipFill>
      <xdr:spPr bwMode="auto">
        <a:xfrm>
          <a:off x="6315075" y="1400175"/>
          <a:ext cx="904875" cy="210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400050</xdr:colOff>
      <xdr:row>14</xdr:row>
      <xdr:rowOff>333375</xdr:rowOff>
    </xdr:from>
    <xdr:to>
      <xdr:col>9</xdr:col>
      <xdr:colOff>247650</xdr:colOff>
      <xdr:row>18</xdr:row>
      <xdr:rowOff>295275</xdr:rowOff>
    </xdr:to>
    <xdr:pic>
      <xdr:nvPicPr>
        <xdr:cNvPr id="33857" name="Рисунок 16">
          <a:extLst>
            <a:ext uri="{FF2B5EF4-FFF2-40B4-BE49-F238E27FC236}">
              <a16:creationId xmlns:a16="http://schemas.microsoft.com/office/drawing/2014/main" id="{00000000-0008-0000-0700-000041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21307" t="6250" r="54356" b="12498"/>
        <a:stretch>
          <a:fillRect/>
        </a:stretch>
      </xdr:blipFill>
      <xdr:spPr bwMode="auto">
        <a:xfrm>
          <a:off x="4429125" y="5943600"/>
          <a:ext cx="100965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247650</xdr:colOff>
      <xdr:row>13</xdr:row>
      <xdr:rowOff>323850</xdr:rowOff>
    </xdr:from>
    <xdr:to>
      <xdr:col>12</xdr:col>
      <xdr:colOff>66675</xdr:colOff>
      <xdr:row>19</xdr:row>
      <xdr:rowOff>9525</xdr:rowOff>
    </xdr:to>
    <xdr:pic>
      <xdr:nvPicPr>
        <xdr:cNvPr id="33858" name="Рисунок 17">
          <a:extLst>
            <a:ext uri="{FF2B5EF4-FFF2-40B4-BE49-F238E27FC236}">
              <a16:creationId xmlns:a16="http://schemas.microsoft.com/office/drawing/2014/main" id="{00000000-0008-0000-0700-000042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20454" t="6445" r="62122" b="15817"/>
        <a:stretch>
          <a:fillRect/>
        </a:stretch>
      </xdr:blipFill>
      <xdr:spPr bwMode="auto">
        <a:xfrm>
          <a:off x="6019800" y="5705475"/>
          <a:ext cx="981075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85725</xdr:colOff>
      <xdr:row>24</xdr:row>
      <xdr:rowOff>9525</xdr:rowOff>
    </xdr:from>
    <xdr:to>
      <xdr:col>10</xdr:col>
      <xdr:colOff>571500</xdr:colOff>
      <xdr:row>29</xdr:row>
      <xdr:rowOff>19050</xdr:rowOff>
    </xdr:to>
    <xdr:pic>
      <xdr:nvPicPr>
        <xdr:cNvPr id="33859" name="Рисунок 18">
          <a:extLst>
            <a:ext uri="{FF2B5EF4-FFF2-40B4-BE49-F238E27FC236}">
              <a16:creationId xmlns:a16="http://schemas.microsoft.com/office/drawing/2014/main" id="{00000000-0008-0000-0700-000043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24149" t="9135" r="56886" b="13866"/>
        <a:stretch>
          <a:fillRect/>
        </a:stretch>
      </xdr:blipFill>
      <xdr:spPr bwMode="auto">
        <a:xfrm>
          <a:off x="5276850" y="9810750"/>
          <a:ext cx="1066800" cy="210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</xdr:row>
      <xdr:rowOff>409575</xdr:rowOff>
    </xdr:from>
    <xdr:to>
      <xdr:col>5</xdr:col>
      <xdr:colOff>314325</xdr:colOff>
      <xdr:row>9</xdr:row>
      <xdr:rowOff>0</xdr:rowOff>
    </xdr:to>
    <xdr:pic>
      <xdr:nvPicPr>
        <xdr:cNvPr id="33860" name="Рисунок 2">
          <a:extLst>
            <a:ext uri="{FF2B5EF4-FFF2-40B4-BE49-F238E27FC236}">
              <a16:creationId xmlns:a16="http://schemas.microsoft.com/office/drawing/2014/main" id="{00000000-0008-0000-0700-000044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24622" t="4494" r="50664" b="14450"/>
        <a:stretch>
          <a:fillRect/>
        </a:stretch>
      </xdr:blipFill>
      <xdr:spPr bwMode="auto">
        <a:xfrm>
          <a:off x="2886075" y="1828800"/>
          <a:ext cx="102870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13</xdr:row>
      <xdr:rowOff>361950</xdr:rowOff>
    </xdr:from>
    <xdr:to>
      <xdr:col>5</xdr:col>
      <xdr:colOff>381000</xdr:colOff>
      <xdr:row>19</xdr:row>
      <xdr:rowOff>19050</xdr:rowOff>
    </xdr:to>
    <xdr:pic>
      <xdr:nvPicPr>
        <xdr:cNvPr id="33861" name="Рисунок 3">
          <a:extLst>
            <a:ext uri="{FF2B5EF4-FFF2-40B4-BE49-F238E27FC236}">
              <a16:creationId xmlns:a16="http://schemas.microsoft.com/office/drawing/2014/main" id="{00000000-0008-0000-0700-000045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 l="31818" t="11523" r="52747" b="26559"/>
        <a:stretch>
          <a:fillRect/>
        </a:stretch>
      </xdr:blipFill>
      <xdr:spPr bwMode="auto">
        <a:xfrm>
          <a:off x="2905125" y="5743575"/>
          <a:ext cx="1076325" cy="2085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</xdr:colOff>
      <xdr:row>24</xdr:row>
      <xdr:rowOff>28575</xdr:rowOff>
    </xdr:from>
    <xdr:to>
      <xdr:col>5</xdr:col>
      <xdr:colOff>152400</xdr:colOff>
      <xdr:row>28</xdr:row>
      <xdr:rowOff>409575</xdr:rowOff>
    </xdr:to>
    <xdr:pic>
      <xdr:nvPicPr>
        <xdr:cNvPr id="33862" name="Рисунок 4">
          <a:extLst>
            <a:ext uri="{FF2B5EF4-FFF2-40B4-BE49-F238E27FC236}">
              <a16:creationId xmlns:a16="http://schemas.microsoft.com/office/drawing/2014/main" id="{00000000-0008-0000-0700-000046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35226" t="7227" r="52461" b="27927"/>
        <a:stretch>
          <a:fillRect/>
        </a:stretch>
      </xdr:blipFill>
      <xdr:spPr bwMode="auto">
        <a:xfrm>
          <a:off x="2943225" y="9829800"/>
          <a:ext cx="809625" cy="205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57150</xdr:colOff>
      <xdr:row>34</xdr:row>
      <xdr:rowOff>76200</xdr:rowOff>
    </xdr:from>
    <xdr:to>
      <xdr:col>5</xdr:col>
      <xdr:colOff>304800</xdr:colOff>
      <xdr:row>38</xdr:row>
      <xdr:rowOff>342900</xdr:rowOff>
    </xdr:to>
    <xdr:pic>
      <xdr:nvPicPr>
        <xdr:cNvPr id="33863" name="Рисунок 5">
          <a:extLst>
            <a:ext uri="{FF2B5EF4-FFF2-40B4-BE49-F238E27FC236}">
              <a16:creationId xmlns:a16="http://schemas.microsoft.com/office/drawing/2014/main" id="{00000000-0008-0000-0700-000047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l="30586" t="7813" r="52083" b="19530"/>
        <a:stretch>
          <a:fillRect/>
        </a:stretch>
      </xdr:blipFill>
      <xdr:spPr bwMode="auto">
        <a:xfrm>
          <a:off x="2943225" y="14068425"/>
          <a:ext cx="962025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180975</xdr:colOff>
      <xdr:row>10</xdr:row>
      <xdr:rowOff>85725</xdr:rowOff>
    </xdr:from>
    <xdr:to>
      <xdr:col>5</xdr:col>
      <xdr:colOff>66675</xdr:colOff>
      <xdr:row>13</xdr:row>
      <xdr:rowOff>161925</xdr:rowOff>
    </xdr:to>
    <xdr:pic>
      <xdr:nvPicPr>
        <xdr:cNvPr id="33864" name="Рисунок 2">
          <a:extLst>
            <a:ext uri="{FF2B5EF4-FFF2-40B4-BE49-F238E27FC236}">
              <a16:creationId xmlns:a16="http://schemas.microsoft.com/office/drawing/2014/main" id="{00000000-0008-0000-0700-000048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l="21211" t="2539" r="58997" b="6052"/>
        <a:stretch>
          <a:fillRect/>
        </a:stretch>
      </xdr:blipFill>
      <xdr:spPr bwMode="auto">
        <a:xfrm>
          <a:off x="3067050" y="4019550"/>
          <a:ext cx="60007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247650</xdr:colOff>
      <xdr:row>19</xdr:row>
      <xdr:rowOff>180975</xdr:rowOff>
    </xdr:from>
    <xdr:to>
      <xdr:col>5</xdr:col>
      <xdr:colOff>57150</xdr:colOff>
      <xdr:row>23</xdr:row>
      <xdr:rowOff>180975</xdr:rowOff>
    </xdr:to>
    <xdr:pic>
      <xdr:nvPicPr>
        <xdr:cNvPr id="33865" name="Рисунок 3">
          <a:extLst>
            <a:ext uri="{FF2B5EF4-FFF2-40B4-BE49-F238E27FC236}">
              <a16:creationId xmlns:a16="http://schemas.microsoft.com/office/drawing/2014/main" id="{00000000-0008-0000-0700-000049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l="33333" t="4688" r="54073" b="11911"/>
        <a:stretch>
          <a:fillRect/>
        </a:stretch>
      </xdr:blipFill>
      <xdr:spPr bwMode="auto">
        <a:xfrm>
          <a:off x="3133725" y="7886700"/>
          <a:ext cx="523875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238125</xdr:colOff>
      <xdr:row>29</xdr:row>
      <xdr:rowOff>95250</xdr:rowOff>
    </xdr:from>
    <xdr:to>
      <xdr:col>4</xdr:col>
      <xdr:colOff>647700</xdr:colOff>
      <xdr:row>33</xdr:row>
      <xdr:rowOff>400050</xdr:rowOff>
    </xdr:to>
    <xdr:pic>
      <xdr:nvPicPr>
        <xdr:cNvPr id="33866" name="Рисунок 4">
          <a:extLst>
            <a:ext uri="{FF2B5EF4-FFF2-40B4-BE49-F238E27FC236}">
              <a16:creationId xmlns:a16="http://schemas.microsoft.com/office/drawing/2014/main" id="{00000000-0008-0000-0700-00004A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22728" t="1367" r="67992" b="6833"/>
        <a:stretch>
          <a:fillRect/>
        </a:stretch>
      </xdr:blipFill>
      <xdr:spPr bwMode="auto">
        <a:xfrm>
          <a:off x="3124200" y="11991975"/>
          <a:ext cx="409575" cy="198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228600</xdr:colOff>
      <xdr:row>39</xdr:row>
      <xdr:rowOff>142875</xdr:rowOff>
    </xdr:from>
    <xdr:to>
      <xdr:col>5</xdr:col>
      <xdr:colOff>95250</xdr:colOff>
      <xdr:row>43</xdr:row>
      <xdr:rowOff>371475</xdr:rowOff>
    </xdr:to>
    <xdr:pic>
      <xdr:nvPicPr>
        <xdr:cNvPr id="33867" name="Рисунок 5">
          <a:extLst>
            <a:ext uri="{FF2B5EF4-FFF2-40B4-BE49-F238E27FC236}">
              <a16:creationId xmlns:a16="http://schemas.microsoft.com/office/drawing/2014/main" id="{00000000-0008-0000-0700-00004B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rcRect l="30968" t="22656" r="59470" b="13083"/>
        <a:stretch>
          <a:fillRect/>
        </a:stretch>
      </xdr:blipFill>
      <xdr:spPr bwMode="auto">
        <a:xfrm>
          <a:off x="3114675" y="16230600"/>
          <a:ext cx="58102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314325</xdr:colOff>
      <xdr:row>10</xdr:row>
      <xdr:rowOff>314325</xdr:rowOff>
    </xdr:from>
    <xdr:to>
      <xdr:col>8</xdr:col>
      <xdr:colOff>485775</xdr:colOff>
      <xdr:row>13</xdr:row>
      <xdr:rowOff>304800</xdr:rowOff>
    </xdr:to>
    <xdr:pic>
      <xdr:nvPicPr>
        <xdr:cNvPr id="33868" name="Рисунок 6">
          <a:extLst>
            <a:ext uri="{FF2B5EF4-FFF2-40B4-BE49-F238E27FC236}">
              <a16:creationId xmlns:a16="http://schemas.microsoft.com/office/drawing/2014/main" id="{00000000-0008-0000-0700-00004C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rcRect l="18655" t="21484" r="63164" b="16405"/>
        <a:stretch>
          <a:fillRect/>
        </a:stretch>
      </xdr:blipFill>
      <xdr:spPr bwMode="auto">
        <a:xfrm>
          <a:off x="4343400" y="4248150"/>
          <a:ext cx="75247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161925</xdr:colOff>
      <xdr:row>9</xdr:row>
      <xdr:rowOff>352425</xdr:rowOff>
    </xdr:from>
    <xdr:to>
      <xdr:col>10</xdr:col>
      <xdr:colOff>381000</xdr:colOff>
      <xdr:row>13</xdr:row>
      <xdr:rowOff>342900</xdr:rowOff>
    </xdr:to>
    <xdr:pic>
      <xdr:nvPicPr>
        <xdr:cNvPr id="33869" name="Рисунок 7">
          <a:extLst>
            <a:ext uri="{FF2B5EF4-FFF2-40B4-BE49-F238E27FC236}">
              <a16:creationId xmlns:a16="http://schemas.microsoft.com/office/drawing/2014/main" id="{00000000-0008-0000-0700-00004D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rcRect l="19034" t="5080" r="61269" b="10153"/>
        <a:stretch>
          <a:fillRect/>
        </a:stretch>
      </xdr:blipFill>
      <xdr:spPr bwMode="auto">
        <a:xfrm>
          <a:off x="5353050" y="3867150"/>
          <a:ext cx="80010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247650</xdr:colOff>
      <xdr:row>29</xdr:row>
      <xdr:rowOff>19050</xdr:rowOff>
    </xdr:from>
    <xdr:to>
      <xdr:col>10</xdr:col>
      <xdr:colOff>381000</xdr:colOff>
      <xdr:row>33</xdr:row>
      <xdr:rowOff>371475</xdr:rowOff>
    </xdr:to>
    <xdr:pic>
      <xdr:nvPicPr>
        <xdr:cNvPr id="33870" name="Рисунок 8">
          <a:extLst>
            <a:ext uri="{FF2B5EF4-FFF2-40B4-BE49-F238E27FC236}">
              <a16:creationId xmlns:a16="http://schemas.microsoft.com/office/drawing/2014/main" id="{00000000-0008-0000-0700-00004E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rcRect l="24525" t="6055" r="61649" b="13081"/>
        <a:stretch>
          <a:fillRect/>
        </a:stretch>
      </xdr:blipFill>
      <xdr:spPr bwMode="auto">
        <a:xfrm>
          <a:off x="5438775" y="11915775"/>
          <a:ext cx="71437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19</xdr:row>
      <xdr:rowOff>314325</xdr:rowOff>
    </xdr:from>
    <xdr:to>
      <xdr:col>9</xdr:col>
      <xdr:colOff>276225</xdr:colOff>
      <xdr:row>23</xdr:row>
      <xdr:rowOff>314325</xdr:rowOff>
    </xdr:to>
    <xdr:pic>
      <xdr:nvPicPr>
        <xdr:cNvPr id="33871" name="Рисунок 10">
          <a:extLst>
            <a:ext uri="{FF2B5EF4-FFF2-40B4-BE49-F238E27FC236}">
              <a16:creationId xmlns:a16="http://schemas.microsoft.com/office/drawing/2014/main" id="{00000000-0008-0000-0700-00004F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rcRect l="20927" t="17188" r="66003" b="29294"/>
        <a:stretch>
          <a:fillRect/>
        </a:stretch>
      </xdr:blipFill>
      <xdr:spPr bwMode="auto">
        <a:xfrm>
          <a:off x="4619625" y="8020050"/>
          <a:ext cx="847725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333375</xdr:colOff>
      <xdr:row>19</xdr:row>
      <xdr:rowOff>38100</xdr:rowOff>
    </xdr:from>
    <xdr:to>
      <xdr:col>11</xdr:col>
      <xdr:colOff>495300</xdr:colOff>
      <xdr:row>23</xdr:row>
      <xdr:rowOff>381000</xdr:rowOff>
    </xdr:to>
    <xdr:pic>
      <xdr:nvPicPr>
        <xdr:cNvPr id="33872" name="Рисунок 11">
          <a:extLst>
            <a:ext uri="{FF2B5EF4-FFF2-40B4-BE49-F238E27FC236}">
              <a16:creationId xmlns:a16="http://schemas.microsoft.com/office/drawing/2014/main" id="{00000000-0008-0000-0700-000050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rcRect l="23485" t="7227" r="62973" b="16599"/>
        <a:stretch>
          <a:fillRect/>
        </a:stretch>
      </xdr:blipFill>
      <xdr:spPr bwMode="auto">
        <a:xfrm>
          <a:off x="6105525" y="7743825"/>
          <a:ext cx="74295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123825</xdr:colOff>
      <xdr:row>8</xdr:row>
      <xdr:rowOff>304800</xdr:rowOff>
    </xdr:from>
    <xdr:to>
      <xdr:col>12</xdr:col>
      <xdr:colOff>238125</xdr:colOff>
      <xdr:row>13</xdr:row>
      <xdr:rowOff>304800</xdr:rowOff>
    </xdr:to>
    <xdr:pic>
      <xdr:nvPicPr>
        <xdr:cNvPr id="33873" name="Рисунок 12">
          <a:extLst>
            <a:ext uri="{FF2B5EF4-FFF2-40B4-BE49-F238E27FC236}">
              <a16:creationId xmlns:a16="http://schemas.microsoft.com/office/drawing/2014/main" id="{00000000-0008-0000-0700-000051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rcRect l="27936" t="8594" r="59943" b="18161"/>
        <a:stretch>
          <a:fillRect/>
        </a:stretch>
      </xdr:blipFill>
      <xdr:spPr bwMode="auto">
        <a:xfrm>
          <a:off x="6477000" y="3638550"/>
          <a:ext cx="695325" cy="204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266700</xdr:colOff>
      <xdr:row>33</xdr:row>
      <xdr:rowOff>342900</xdr:rowOff>
    </xdr:from>
    <xdr:to>
      <xdr:col>11</xdr:col>
      <xdr:colOff>85725</xdr:colOff>
      <xdr:row>39</xdr:row>
      <xdr:rowOff>28575</xdr:rowOff>
    </xdr:to>
    <xdr:pic>
      <xdr:nvPicPr>
        <xdr:cNvPr id="33874" name="Рисунок 14">
          <a:extLst>
            <a:ext uri="{FF2B5EF4-FFF2-40B4-BE49-F238E27FC236}">
              <a16:creationId xmlns:a16="http://schemas.microsoft.com/office/drawing/2014/main" id="{00000000-0008-0000-0700-000052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rcRect l="24527" t="21355" r="64961" b="26212"/>
        <a:stretch>
          <a:fillRect/>
        </a:stretch>
      </xdr:blipFill>
      <xdr:spPr bwMode="auto">
        <a:xfrm>
          <a:off x="5457825" y="13916025"/>
          <a:ext cx="981075" cy="2200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238125</xdr:colOff>
      <xdr:row>39</xdr:row>
      <xdr:rowOff>0</xdr:rowOff>
    </xdr:from>
    <xdr:to>
      <xdr:col>10</xdr:col>
      <xdr:colOff>371475</xdr:colOff>
      <xdr:row>43</xdr:row>
      <xdr:rowOff>257175</xdr:rowOff>
    </xdr:to>
    <xdr:pic>
      <xdr:nvPicPr>
        <xdr:cNvPr id="33875" name="Рисунок 17">
          <a:extLst>
            <a:ext uri="{FF2B5EF4-FFF2-40B4-BE49-F238E27FC236}">
              <a16:creationId xmlns:a16="http://schemas.microsoft.com/office/drawing/2014/main" id="{00000000-0008-0000-0700-000053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rcRect l="29546" t="9937" r="57954" b="14583"/>
        <a:stretch>
          <a:fillRect/>
        </a:stretch>
      </xdr:blipFill>
      <xdr:spPr bwMode="auto">
        <a:xfrm>
          <a:off x="5429250" y="16087725"/>
          <a:ext cx="714375" cy="193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257175</xdr:colOff>
      <xdr:row>44</xdr:row>
      <xdr:rowOff>76200</xdr:rowOff>
    </xdr:from>
    <xdr:to>
      <xdr:col>5</xdr:col>
      <xdr:colOff>161925</xdr:colOff>
      <xdr:row>48</xdr:row>
      <xdr:rowOff>238125</xdr:rowOff>
    </xdr:to>
    <xdr:pic>
      <xdr:nvPicPr>
        <xdr:cNvPr id="33876" name="Рисунок 4">
          <a:extLst>
            <a:ext uri="{FF2B5EF4-FFF2-40B4-BE49-F238E27FC236}">
              <a16:creationId xmlns:a16="http://schemas.microsoft.com/office/drawing/2014/main" id="{00000000-0008-0000-0700-000054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rcRect l="35228" t="5469" r="51421" b="12888"/>
        <a:stretch>
          <a:fillRect/>
        </a:stretch>
      </xdr:blipFill>
      <xdr:spPr bwMode="auto">
        <a:xfrm>
          <a:off x="3143250" y="18259425"/>
          <a:ext cx="619125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</xdr:colOff>
      <xdr:row>44</xdr:row>
      <xdr:rowOff>0</xdr:rowOff>
    </xdr:from>
    <xdr:to>
      <xdr:col>9</xdr:col>
      <xdr:colOff>457200</xdr:colOff>
      <xdr:row>49</xdr:row>
      <xdr:rowOff>38100</xdr:rowOff>
    </xdr:to>
    <xdr:pic>
      <xdr:nvPicPr>
        <xdr:cNvPr id="33877" name="Рисунок 14">
          <a:extLst>
            <a:ext uri="{FF2B5EF4-FFF2-40B4-BE49-F238E27FC236}">
              <a16:creationId xmlns:a16="http://schemas.microsoft.com/office/drawing/2014/main" id="{00000000-0008-0000-0700-000055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rcRect l="24527" t="21355" r="64961" b="26212"/>
        <a:stretch>
          <a:fillRect/>
        </a:stretch>
      </xdr:blipFill>
      <xdr:spPr bwMode="auto">
        <a:xfrm>
          <a:off x="4695825" y="18183225"/>
          <a:ext cx="952500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209550</xdr:colOff>
      <xdr:row>44</xdr:row>
      <xdr:rowOff>57150</xdr:rowOff>
    </xdr:from>
    <xdr:to>
      <xdr:col>11</xdr:col>
      <xdr:colOff>342900</xdr:colOff>
      <xdr:row>48</xdr:row>
      <xdr:rowOff>314325</xdr:rowOff>
    </xdr:to>
    <xdr:pic>
      <xdr:nvPicPr>
        <xdr:cNvPr id="33878" name="Рисунок 17">
          <a:extLst>
            <a:ext uri="{FF2B5EF4-FFF2-40B4-BE49-F238E27FC236}">
              <a16:creationId xmlns:a16="http://schemas.microsoft.com/office/drawing/2014/main" id="{00000000-0008-0000-0700-000056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rcRect l="29546" t="9937" r="57954" b="14583"/>
        <a:stretch>
          <a:fillRect/>
        </a:stretch>
      </xdr:blipFill>
      <xdr:spPr bwMode="auto">
        <a:xfrm>
          <a:off x="5981700" y="18240375"/>
          <a:ext cx="714375" cy="193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266700</xdr:colOff>
      <xdr:row>2</xdr:row>
      <xdr:rowOff>57150</xdr:rowOff>
    </xdr:from>
    <xdr:to>
      <xdr:col>13</xdr:col>
      <xdr:colOff>238125</xdr:colOff>
      <xdr:row>2</xdr:row>
      <xdr:rowOff>200025</xdr:rowOff>
    </xdr:to>
    <xdr:sp macro="" textlink="">
      <xdr:nvSpPr>
        <xdr:cNvPr id="33879" name="AutoShape 30">
          <a:extLst>
            <a:ext uri="{FF2B5EF4-FFF2-40B4-BE49-F238E27FC236}">
              <a16:creationId xmlns:a16="http://schemas.microsoft.com/office/drawing/2014/main" id="{00000000-0008-0000-0700-000057840000}"/>
            </a:ext>
          </a:extLst>
        </xdr:cNvPr>
        <xdr:cNvSpPr>
          <a:spLocks noChangeArrowheads="1"/>
        </xdr:cNvSpPr>
      </xdr:nvSpPr>
      <xdr:spPr bwMode="auto">
        <a:xfrm>
          <a:off x="7200900" y="581025"/>
          <a:ext cx="533400" cy="142875"/>
        </a:xfrm>
        <a:prstGeom prst="rightArrow">
          <a:avLst>
            <a:gd name="adj1" fmla="val 50000"/>
            <a:gd name="adj2" fmla="val 5294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4</xdr:row>
      <xdr:rowOff>523875</xdr:rowOff>
    </xdr:from>
    <xdr:to>
      <xdr:col>4</xdr:col>
      <xdr:colOff>1790700</xdr:colOff>
      <xdr:row>6</xdr:row>
      <xdr:rowOff>561975</xdr:rowOff>
    </xdr:to>
    <xdr:pic>
      <xdr:nvPicPr>
        <xdr:cNvPr id="30920" name="Рисунок 3">
          <a:extLst>
            <a:ext uri="{FF2B5EF4-FFF2-40B4-BE49-F238E27FC236}">
              <a16:creationId xmlns:a16="http://schemas.microsoft.com/office/drawing/2014/main" id="{00000000-0008-0000-0800-0000C8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8012" t="3004" r="26208" b="6097"/>
        <a:stretch>
          <a:fillRect/>
        </a:stretch>
      </xdr:blipFill>
      <xdr:spPr bwMode="auto">
        <a:xfrm>
          <a:off x="5638800" y="1914525"/>
          <a:ext cx="1571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209551</xdr:colOff>
      <xdr:row>6</xdr:row>
      <xdr:rowOff>542925</xdr:rowOff>
    </xdr:from>
    <xdr:to>
      <xdr:col>4</xdr:col>
      <xdr:colOff>1885950</xdr:colOff>
      <xdr:row>8</xdr:row>
      <xdr:rowOff>468008</xdr:rowOff>
    </xdr:to>
    <xdr:pic>
      <xdr:nvPicPr>
        <xdr:cNvPr id="30921" name="Рисунок 6">
          <a:extLst>
            <a:ext uri="{FF2B5EF4-FFF2-40B4-BE49-F238E27FC236}">
              <a16:creationId xmlns:a16="http://schemas.microsoft.com/office/drawing/2014/main" id="{00000000-0008-0000-0800-0000C9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6337" t="1202" r="18124" b="9102"/>
        <a:stretch>
          <a:fillRect/>
        </a:stretch>
      </xdr:blipFill>
      <xdr:spPr bwMode="auto">
        <a:xfrm>
          <a:off x="5629276" y="3133725"/>
          <a:ext cx="1676399" cy="972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295275</xdr:colOff>
      <xdr:row>9</xdr:row>
      <xdr:rowOff>38100</xdr:rowOff>
    </xdr:from>
    <xdr:to>
      <xdr:col>4</xdr:col>
      <xdr:colOff>1943100</xdr:colOff>
      <xdr:row>10</xdr:row>
      <xdr:rowOff>466725</xdr:rowOff>
    </xdr:to>
    <xdr:pic>
      <xdr:nvPicPr>
        <xdr:cNvPr id="30922" name="Рисунок 8">
          <a:extLst>
            <a:ext uri="{FF2B5EF4-FFF2-40B4-BE49-F238E27FC236}">
              <a16:creationId xmlns:a16="http://schemas.microsoft.com/office/drawing/2014/main" id="{00000000-0008-0000-0800-0000CA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7648" t="3606" r="9018" b="6396"/>
        <a:stretch>
          <a:fillRect/>
        </a:stretch>
      </xdr:blipFill>
      <xdr:spPr bwMode="auto">
        <a:xfrm>
          <a:off x="5715000" y="4143375"/>
          <a:ext cx="16478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190500</xdr:colOff>
      <xdr:row>13</xdr:row>
      <xdr:rowOff>85725</xdr:rowOff>
    </xdr:from>
    <xdr:to>
      <xdr:col>4</xdr:col>
      <xdr:colOff>1743075</xdr:colOff>
      <xdr:row>14</xdr:row>
      <xdr:rowOff>619125</xdr:rowOff>
    </xdr:to>
    <xdr:pic>
      <xdr:nvPicPr>
        <xdr:cNvPr id="30923" name="Рисунок 1">
          <a:extLst>
            <a:ext uri="{FF2B5EF4-FFF2-40B4-BE49-F238E27FC236}">
              <a16:creationId xmlns:a16="http://schemas.microsoft.com/office/drawing/2014/main" id="{00000000-0008-0000-0800-0000CB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20906" t="11269" r="36116" b="22473"/>
        <a:stretch>
          <a:fillRect/>
        </a:stretch>
      </xdr:blipFill>
      <xdr:spPr bwMode="auto">
        <a:xfrm>
          <a:off x="5610225" y="6115050"/>
          <a:ext cx="15525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190500</xdr:colOff>
      <xdr:row>15</xdr:row>
      <xdr:rowOff>219075</xdr:rowOff>
    </xdr:from>
    <xdr:to>
      <xdr:col>4</xdr:col>
      <xdr:colOff>1924050</xdr:colOff>
      <xdr:row>16</xdr:row>
      <xdr:rowOff>752475</xdr:rowOff>
    </xdr:to>
    <xdr:pic>
      <xdr:nvPicPr>
        <xdr:cNvPr id="30924" name="Рисунок 2">
          <a:extLst>
            <a:ext uri="{FF2B5EF4-FFF2-40B4-BE49-F238E27FC236}">
              <a16:creationId xmlns:a16="http://schemas.microsoft.com/office/drawing/2014/main" id="{00000000-0008-0000-0800-0000CC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11948" t="11420" r="34512" b="19167"/>
        <a:stretch>
          <a:fillRect/>
        </a:stretch>
      </xdr:blipFill>
      <xdr:spPr bwMode="auto">
        <a:xfrm>
          <a:off x="5610225" y="7572375"/>
          <a:ext cx="173355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1914525</xdr:colOff>
      <xdr:row>18</xdr:row>
      <xdr:rowOff>609600</xdr:rowOff>
    </xdr:to>
    <xdr:pic>
      <xdr:nvPicPr>
        <xdr:cNvPr id="30925" name="Рисунок 7">
          <a:extLst>
            <a:ext uri="{FF2B5EF4-FFF2-40B4-BE49-F238E27FC236}">
              <a16:creationId xmlns:a16="http://schemas.microsoft.com/office/drawing/2014/main" id="{00000000-0008-0000-0800-0000CD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10509" t="4655" r="35332" b="15765"/>
        <a:stretch>
          <a:fillRect/>
        </a:stretch>
      </xdr:blipFill>
      <xdr:spPr bwMode="auto">
        <a:xfrm>
          <a:off x="5438775" y="9048750"/>
          <a:ext cx="189547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19</xdr:row>
      <xdr:rowOff>38100</xdr:rowOff>
    </xdr:from>
    <xdr:to>
      <xdr:col>4</xdr:col>
      <xdr:colOff>1981200</xdr:colOff>
      <xdr:row>21</xdr:row>
      <xdr:rowOff>19050</xdr:rowOff>
    </xdr:to>
    <xdr:pic>
      <xdr:nvPicPr>
        <xdr:cNvPr id="30926" name="Рисунок 9">
          <a:extLst>
            <a:ext uri="{FF2B5EF4-FFF2-40B4-BE49-F238E27FC236}">
              <a16:creationId xmlns:a16="http://schemas.microsoft.com/office/drawing/2014/main" id="{00000000-0008-0000-0800-0000CE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8159" t="5109" r="32327" b="9853"/>
        <a:stretch>
          <a:fillRect/>
        </a:stretch>
      </xdr:blipFill>
      <xdr:spPr bwMode="auto">
        <a:xfrm>
          <a:off x="5467350" y="10325100"/>
          <a:ext cx="193357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276225</xdr:colOff>
      <xdr:row>21</xdr:row>
      <xdr:rowOff>247650</xdr:rowOff>
    </xdr:from>
    <xdr:to>
      <xdr:col>4</xdr:col>
      <xdr:colOff>1743075</xdr:colOff>
      <xdr:row>22</xdr:row>
      <xdr:rowOff>857250</xdr:rowOff>
    </xdr:to>
    <xdr:pic>
      <xdr:nvPicPr>
        <xdr:cNvPr id="30927" name="Рисунок 10">
          <a:extLst>
            <a:ext uri="{FF2B5EF4-FFF2-40B4-BE49-F238E27FC236}">
              <a16:creationId xmlns:a16="http://schemas.microsoft.com/office/drawing/2014/main" id="{00000000-0008-0000-0800-0000CF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 l="18794" t="11569" r="45003" b="25027"/>
        <a:stretch>
          <a:fillRect/>
        </a:stretch>
      </xdr:blipFill>
      <xdr:spPr bwMode="auto">
        <a:xfrm>
          <a:off x="5695950" y="11791950"/>
          <a:ext cx="14668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</xdr:colOff>
      <xdr:row>23</xdr:row>
      <xdr:rowOff>76200</xdr:rowOff>
    </xdr:from>
    <xdr:to>
      <xdr:col>4</xdr:col>
      <xdr:colOff>2047875</xdr:colOff>
      <xdr:row>25</xdr:row>
      <xdr:rowOff>257175</xdr:rowOff>
    </xdr:to>
    <xdr:pic>
      <xdr:nvPicPr>
        <xdr:cNvPr id="30928" name="Рисунок 12">
          <a:extLst>
            <a:ext uri="{FF2B5EF4-FFF2-40B4-BE49-F238E27FC236}">
              <a16:creationId xmlns:a16="http://schemas.microsoft.com/office/drawing/2014/main" id="{00000000-0008-0000-0800-0000D0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13112" t="12019" r="22421" b="10153"/>
        <a:stretch>
          <a:fillRect/>
        </a:stretch>
      </xdr:blipFill>
      <xdr:spPr bwMode="auto">
        <a:xfrm>
          <a:off x="5429250" y="13268325"/>
          <a:ext cx="20383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161925</xdr:colOff>
      <xdr:row>26</xdr:row>
      <xdr:rowOff>85725</xdr:rowOff>
    </xdr:from>
    <xdr:to>
      <xdr:col>4</xdr:col>
      <xdr:colOff>1905000</xdr:colOff>
      <xdr:row>29</xdr:row>
      <xdr:rowOff>9525</xdr:rowOff>
    </xdr:to>
    <xdr:pic>
      <xdr:nvPicPr>
        <xdr:cNvPr id="30929" name="Рисунок 15">
          <a:extLst>
            <a:ext uri="{FF2B5EF4-FFF2-40B4-BE49-F238E27FC236}">
              <a16:creationId xmlns:a16="http://schemas.microsoft.com/office/drawing/2014/main" id="{00000000-0008-0000-0800-0000D1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l="9688" t="9616" r="27084" b="15562"/>
        <a:stretch>
          <a:fillRect/>
        </a:stretch>
      </xdr:blipFill>
      <xdr:spPr bwMode="auto">
        <a:xfrm>
          <a:off x="5581650" y="14554200"/>
          <a:ext cx="17430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28575</xdr:colOff>
      <xdr:row>0</xdr:row>
      <xdr:rowOff>95250</xdr:rowOff>
    </xdr:from>
    <xdr:to>
      <xdr:col>8</xdr:col>
      <xdr:colOff>523875</xdr:colOff>
      <xdr:row>2</xdr:row>
      <xdr:rowOff>390525</xdr:rowOff>
    </xdr:to>
    <xdr:pic>
      <xdr:nvPicPr>
        <xdr:cNvPr id="30930" name="Рисунок 2">
          <a:extLst>
            <a:ext uri="{FF2B5EF4-FFF2-40B4-BE49-F238E27FC236}">
              <a16:creationId xmlns:a16="http://schemas.microsoft.com/office/drawing/2014/main" id="{00000000-0008-0000-0800-0000D2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11948" t="11420" r="34512" b="19167"/>
        <a:stretch>
          <a:fillRect/>
        </a:stretch>
      </xdr:blipFill>
      <xdr:spPr bwMode="auto">
        <a:xfrm>
          <a:off x="7648575" y="95250"/>
          <a:ext cx="11811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152400</xdr:colOff>
      <xdr:row>3</xdr:row>
      <xdr:rowOff>104775</xdr:rowOff>
    </xdr:from>
    <xdr:to>
      <xdr:col>5</xdr:col>
      <xdr:colOff>609600</xdr:colOff>
      <xdr:row>3</xdr:row>
      <xdr:rowOff>266700</xdr:rowOff>
    </xdr:to>
    <xdr:sp macro="" textlink="">
      <xdr:nvSpPr>
        <xdr:cNvPr id="30931" name="AutoShape 30">
          <a:extLst>
            <a:ext uri="{FF2B5EF4-FFF2-40B4-BE49-F238E27FC236}">
              <a16:creationId xmlns:a16="http://schemas.microsoft.com/office/drawing/2014/main" id="{00000000-0008-0000-0800-0000D3780000}"/>
            </a:ext>
          </a:extLst>
        </xdr:cNvPr>
        <xdr:cNvSpPr>
          <a:spLocks noChangeArrowheads="1"/>
        </xdr:cNvSpPr>
      </xdr:nvSpPr>
      <xdr:spPr bwMode="auto">
        <a:xfrm>
          <a:off x="7620000" y="1143000"/>
          <a:ext cx="0" cy="161925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133350</xdr:rowOff>
    </xdr:from>
    <xdr:to>
      <xdr:col>7</xdr:col>
      <xdr:colOff>123825</xdr:colOff>
      <xdr:row>3</xdr:row>
      <xdr:rowOff>276225</xdr:rowOff>
    </xdr:to>
    <xdr:sp macro="" textlink="">
      <xdr:nvSpPr>
        <xdr:cNvPr id="30932" name="AutoShape 30">
          <a:extLst>
            <a:ext uri="{FF2B5EF4-FFF2-40B4-BE49-F238E27FC236}">
              <a16:creationId xmlns:a16="http://schemas.microsoft.com/office/drawing/2014/main" id="{00000000-0008-0000-0800-0000D4780000}"/>
            </a:ext>
          </a:extLst>
        </xdr:cNvPr>
        <xdr:cNvSpPr>
          <a:spLocks noChangeArrowheads="1"/>
        </xdr:cNvSpPr>
      </xdr:nvSpPr>
      <xdr:spPr bwMode="auto">
        <a:xfrm>
          <a:off x="7620000" y="1171575"/>
          <a:ext cx="123825" cy="142875"/>
        </a:xfrm>
        <a:prstGeom prst="rightArrow">
          <a:avLst>
            <a:gd name="adj1" fmla="val 50000"/>
            <a:gd name="adj2" fmla="val 1301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276224</xdr:colOff>
      <xdr:row>11</xdr:row>
      <xdr:rowOff>66675</xdr:rowOff>
    </xdr:from>
    <xdr:to>
      <xdr:col>4</xdr:col>
      <xdr:colOff>2105025</xdr:colOff>
      <xdr:row>13</xdr:row>
      <xdr:rowOff>19050</xdr:rowOff>
    </xdr:to>
    <xdr:grpSp>
      <xdr:nvGrpSpPr>
        <xdr:cNvPr id="15" name="Group 2209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GrpSpPr>
          <a:grpSpLocks/>
        </xdr:cNvGrpSpPr>
      </xdr:nvGrpSpPr>
      <xdr:grpSpPr bwMode="auto">
        <a:xfrm>
          <a:off x="5695949" y="5038725"/>
          <a:ext cx="1828801" cy="876300"/>
          <a:chOff x="789" y="294"/>
          <a:chExt cx="203" cy="115"/>
        </a:xfrm>
      </xdr:grpSpPr>
      <xdr:sp macro="" textlink="">
        <xdr:nvSpPr>
          <xdr:cNvPr id="16" name="Text Box 2210">
            <a:extLst>
              <a:ext uri="{FF2B5EF4-FFF2-40B4-BE49-F238E27FC236}">
                <a16:creationId xmlns:a16="http://schemas.microsoft.com/office/drawing/2014/main" id="{00000000-0008-0000-08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59" y="385"/>
            <a:ext cx="40" cy="19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1800</a:t>
            </a:r>
          </a:p>
        </xdr:txBody>
      </xdr:sp>
      <xdr:sp macro="" textlink="">
        <xdr:nvSpPr>
          <xdr:cNvPr id="17" name="Rectangle 2211">
            <a:extLst>
              <a:ext uri="{FF2B5EF4-FFF2-40B4-BE49-F238E27FC236}">
                <a16:creationId xmlns:a16="http://schemas.microsoft.com/office/drawing/2014/main" id="{00000000-0008-0000-08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789" y="294"/>
            <a:ext cx="172" cy="82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8" name="Line 2212"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789" y="377"/>
            <a:ext cx="0" cy="3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" name="Line 2213"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961" y="376"/>
            <a:ext cx="0" cy="33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" name="Line 2214"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961" y="294"/>
            <a:ext cx="31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" name="Line 2215"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961" y="376"/>
            <a:ext cx="31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</xdr:spPr>
      </xdr:sp>
      <xdr:cxnSp macro="">
        <xdr:nvCxnSpPr>
          <xdr:cNvPr id="22" name="AutoShape 2216"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CxnSpPr>
            <a:cxnSpLocks noChangeShapeType="1"/>
            <a:stCxn id="18" idx="1"/>
            <a:endCxn id="19" idx="1"/>
          </xdr:cNvCxnSpPr>
        </xdr:nvCxnSpPr>
        <xdr:spPr bwMode="auto">
          <a:xfrm>
            <a:off x="789" y="407"/>
            <a:ext cx="172" cy="2"/>
          </a:xfrm>
          <a:prstGeom prst="straightConnector1">
            <a:avLst/>
          </a:prstGeom>
          <a:noFill/>
          <a:ln w="12700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cxnSp>
      <xdr:cxnSp macro="">
        <xdr:nvCxnSpPr>
          <xdr:cNvPr id="23" name="AutoShape 2217"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CxnSpPr>
            <a:cxnSpLocks noChangeShapeType="1"/>
            <a:stCxn id="20" idx="1"/>
            <a:endCxn id="21" idx="1"/>
          </xdr:cNvCxnSpPr>
        </xdr:nvCxnSpPr>
        <xdr:spPr bwMode="auto">
          <a:xfrm>
            <a:off x="992" y="294"/>
            <a:ext cx="0" cy="82"/>
          </a:xfrm>
          <a:prstGeom prst="straightConnector1">
            <a:avLst/>
          </a:prstGeom>
          <a:noFill/>
          <a:ln w="12700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cxnSp>
      <xdr:sp macro="" textlink="">
        <xdr:nvSpPr>
          <xdr:cNvPr id="24" name="Text Box 2218"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65" y="323"/>
            <a:ext cx="22" cy="27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270" wrap="square" lIns="27432" tIns="22860" rIns="0" bIns="0" anchor="t" upright="1"/>
          <a:lstStyle/>
          <a:p>
            <a:pPr algn="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700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emf"/><Relationship Id="rId2" Type="http://schemas.openxmlformats.org/officeDocument/2006/relationships/hyperlink" Target="mailto:info@officeburo.ru" TargetMode="External"/><Relationship Id="rId1" Type="http://schemas.openxmlformats.org/officeDocument/2006/relationships/hyperlink" Target="http://www.officeburo.ru/" TargetMode="External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fo@officeburo.ru" TargetMode="External"/><Relationship Id="rId1" Type="http://schemas.openxmlformats.org/officeDocument/2006/relationships/hyperlink" Target="http://www.officeburo.ru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72"/>
  <sheetViews>
    <sheetView showWhiteSpace="0" view="pageBreakPreview" zoomScaleNormal="100" zoomScaleSheetLayoutView="100" workbookViewId="0">
      <selection activeCell="S5" sqref="S5"/>
    </sheetView>
  </sheetViews>
  <sheetFormatPr defaultRowHeight="12.75" x14ac:dyDescent="0.2"/>
  <cols>
    <col min="1" max="1" width="4.5703125" customWidth="1"/>
    <col min="2" max="2" width="18" style="21" customWidth="1"/>
    <col min="3" max="3" width="14.7109375" customWidth="1"/>
    <col min="4" max="4" width="21.28515625" customWidth="1"/>
    <col min="5" max="5" width="24.5703125" customWidth="1"/>
    <col min="6" max="7" width="0" hidden="1" customWidth="1"/>
    <col min="11" max="11" width="9.28515625" hidden="1" customWidth="1"/>
    <col min="12" max="12" width="9.140625" hidden="1" customWidth="1"/>
    <col min="13" max="13" width="2.42578125" hidden="1" customWidth="1"/>
    <col min="14" max="14" width="9.42578125" customWidth="1"/>
  </cols>
  <sheetData>
    <row r="1" spans="1:17" s="340" customFormat="1" ht="75.75" customHeight="1" x14ac:dyDescent="0.25">
      <c r="A1" s="338"/>
      <c r="B1" s="339"/>
      <c r="C1" s="339"/>
      <c r="D1" s="339"/>
      <c r="E1" s="339"/>
    </row>
    <row r="2" spans="1:17" s="113" customFormat="1" ht="17.25" customHeight="1" x14ac:dyDescent="0.25">
      <c r="A2" s="111"/>
      <c r="B2" s="112"/>
      <c r="C2" s="112"/>
      <c r="D2" s="112"/>
      <c r="E2" s="26" t="s">
        <v>26</v>
      </c>
      <c r="N2" s="341" t="s">
        <v>285</v>
      </c>
      <c r="O2" s="342"/>
      <c r="P2" s="342"/>
      <c r="Q2" s="343"/>
    </row>
    <row r="3" spans="1:17" ht="18.75" customHeight="1" x14ac:dyDescent="0.2">
      <c r="B3" s="38" t="s">
        <v>110</v>
      </c>
      <c r="C3" s="52" t="s">
        <v>273</v>
      </c>
      <c r="H3" s="26"/>
      <c r="M3" s="22"/>
      <c r="N3" s="344"/>
      <c r="O3" s="344"/>
      <c r="P3" s="344"/>
      <c r="Q3" s="345" t="s">
        <v>286</v>
      </c>
    </row>
    <row r="4" spans="1:17" s="108" customFormat="1" ht="20.25" x14ac:dyDescent="0.2">
      <c r="A4" s="106" t="s">
        <v>230</v>
      </c>
      <c r="B4" s="107"/>
      <c r="C4" s="107"/>
      <c r="D4" s="107"/>
      <c r="E4" s="107"/>
      <c r="F4" s="109"/>
      <c r="G4" s="109"/>
      <c r="N4" s="346" t="s">
        <v>287</v>
      </c>
      <c r="O4" s="347"/>
      <c r="P4" s="347"/>
      <c r="Q4" s="348"/>
    </row>
    <row r="5" spans="1:17" ht="46.5" customHeight="1" thickBot="1" x14ac:dyDescent="0.3">
      <c r="A5" s="6"/>
      <c r="B5" s="138" t="s">
        <v>282</v>
      </c>
      <c r="C5" s="138"/>
      <c r="D5" s="138"/>
      <c r="E5" s="138"/>
      <c r="I5" s="25" t="s">
        <v>105</v>
      </c>
      <c r="N5" s="349"/>
      <c r="O5" s="349"/>
      <c r="P5" s="349"/>
      <c r="Q5" s="350"/>
    </row>
    <row r="6" spans="1:17" ht="27.75" hidden="1" customHeight="1" thickBot="1" x14ac:dyDescent="0.25">
      <c r="A6" s="139" t="s">
        <v>125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29"/>
      <c r="M6" s="29"/>
      <c r="N6" s="36">
        <v>1.2</v>
      </c>
    </row>
    <row r="7" spans="1:17" ht="45.75" customHeight="1" thickBot="1" x14ac:dyDescent="0.25">
      <c r="A7" s="42" t="s">
        <v>3</v>
      </c>
      <c r="B7" s="42" t="s">
        <v>0</v>
      </c>
      <c r="C7" s="42" t="s">
        <v>109</v>
      </c>
      <c r="D7" s="44" t="s">
        <v>1</v>
      </c>
      <c r="E7" s="45" t="s">
        <v>90</v>
      </c>
      <c r="F7" s="46"/>
      <c r="G7" s="46"/>
      <c r="H7" s="143" t="s">
        <v>2</v>
      </c>
      <c r="I7" s="144"/>
      <c r="J7" s="145"/>
      <c r="K7" s="141" t="s">
        <v>91</v>
      </c>
      <c r="L7" s="142"/>
      <c r="M7" s="142"/>
      <c r="N7" s="47" t="s">
        <v>284</v>
      </c>
    </row>
    <row r="8" spans="1:17" ht="45" customHeight="1" x14ac:dyDescent="0.2">
      <c r="A8" s="137">
        <v>1</v>
      </c>
      <c r="B8" s="148" t="s">
        <v>4</v>
      </c>
      <c r="C8" s="92" t="s">
        <v>191</v>
      </c>
      <c r="D8" s="130" t="s">
        <v>5</v>
      </c>
      <c r="E8" s="128"/>
      <c r="F8" s="126" t="e">
        <f>SUM(#REF!,#REF!,#REF!)</f>
        <v>#REF!</v>
      </c>
      <c r="G8" s="136" t="e">
        <f>SUM(#REF!,#REF!,#REF!)</f>
        <v>#REF!</v>
      </c>
      <c r="H8" s="127"/>
      <c r="I8" s="158"/>
      <c r="J8" s="158"/>
      <c r="K8" s="99">
        <v>3584</v>
      </c>
      <c r="L8" s="100"/>
      <c r="M8" s="100"/>
      <c r="N8" s="76">
        <f t="shared" ref="N8:N16" si="0">K8*$N$6</f>
        <v>4300.8</v>
      </c>
    </row>
    <row r="9" spans="1:17" ht="39" customHeight="1" x14ac:dyDescent="0.2">
      <c r="A9" s="137"/>
      <c r="B9" s="149"/>
      <c r="C9" s="114" t="s">
        <v>164</v>
      </c>
      <c r="D9" s="131"/>
      <c r="E9" s="129"/>
      <c r="F9" s="126"/>
      <c r="G9" s="136"/>
      <c r="H9" s="158"/>
      <c r="I9" s="158"/>
      <c r="J9" s="158"/>
      <c r="K9" s="119">
        <v>3722</v>
      </c>
      <c r="L9" s="100"/>
      <c r="M9" s="100"/>
      <c r="N9" s="93">
        <f t="shared" si="0"/>
        <v>4466.3999999999996</v>
      </c>
    </row>
    <row r="10" spans="1:17" ht="40.5" customHeight="1" x14ac:dyDescent="0.2">
      <c r="A10" s="137"/>
      <c r="B10" s="149"/>
      <c r="C10" s="92" t="s">
        <v>192</v>
      </c>
      <c r="D10" s="130" t="s">
        <v>6</v>
      </c>
      <c r="E10" s="128"/>
      <c r="F10" s="126"/>
      <c r="G10" s="136"/>
      <c r="H10" s="159"/>
      <c r="I10" s="160"/>
      <c r="J10" s="161"/>
      <c r="K10" s="99">
        <v>3909</v>
      </c>
      <c r="L10" s="100"/>
      <c r="M10" s="100"/>
      <c r="N10" s="76">
        <f t="shared" si="0"/>
        <v>4690.8</v>
      </c>
    </row>
    <row r="11" spans="1:17" ht="50.25" customHeight="1" x14ac:dyDescent="0.2">
      <c r="A11" s="137"/>
      <c r="B11" s="149"/>
      <c r="C11" s="114" t="s">
        <v>165</v>
      </c>
      <c r="D11" s="157"/>
      <c r="E11" s="129"/>
      <c r="F11" s="33"/>
      <c r="G11" s="35"/>
      <c r="H11" s="162"/>
      <c r="I11" s="163"/>
      <c r="J11" s="164"/>
      <c r="K11" s="99">
        <v>4047</v>
      </c>
      <c r="L11" s="101"/>
      <c r="M11" s="101"/>
      <c r="N11" s="76">
        <f t="shared" si="0"/>
        <v>4856.3999999999996</v>
      </c>
    </row>
    <row r="12" spans="1:17" ht="40.5" customHeight="1" x14ac:dyDescent="0.2">
      <c r="A12" s="137"/>
      <c r="B12" s="149"/>
      <c r="C12" s="92" t="s">
        <v>193</v>
      </c>
      <c r="D12" s="130" t="s">
        <v>7</v>
      </c>
      <c r="E12" s="128"/>
      <c r="F12" s="33"/>
      <c r="G12" s="35"/>
      <c r="H12" s="165"/>
      <c r="I12" s="166"/>
      <c r="J12" s="167"/>
      <c r="K12" s="76">
        <v>4211</v>
      </c>
      <c r="L12" s="100"/>
      <c r="M12" s="100"/>
      <c r="N12" s="76">
        <f t="shared" si="0"/>
        <v>5053.2</v>
      </c>
    </row>
    <row r="13" spans="1:17" ht="43.5" customHeight="1" x14ac:dyDescent="0.2">
      <c r="A13" s="137"/>
      <c r="B13" s="149"/>
      <c r="C13" s="114" t="s">
        <v>166</v>
      </c>
      <c r="D13" s="131"/>
      <c r="E13" s="129"/>
      <c r="F13" s="33"/>
      <c r="G13" s="35"/>
      <c r="H13" s="168"/>
      <c r="I13" s="169"/>
      <c r="J13" s="170"/>
      <c r="K13" s="76">
        <v>4349</v>
      </c>
      <c r="L13" s="100"/>
      <c r="M13" s="100"/>
      <c r="N13" s="76">
        <f t="shared" si="0"/>
        <v>5218.8</v>
      </c>
    </row>
    <row r="14" spans="1:17" ht="35.25" customHeight="1" x14ac:dyDescent="0.2">
      <c r="A14" s="137"/>
      <c r="B14" s="149"/>
      <c r="C14" s="104" t="s">
        <v>213</v>
      </c>
      <c r="D14" s="130" t="s">
        <v>14</v>
      </c>
      <c r="E14" s="128"/>
      <c r="F14" s="126" t="e">
        <f>SUM(#REF!,#REF!,#REF!)</f>
        <v>#REF!</v>
      </c>
      <c r="G14" s="136" t="e">
        <f>SUM(#REF!,#REF!,#REF!)</f>
        <v>#REF!</v>
      </c>
      <c r="H14" s="127"/>
      <c r="I14" s="127"/>
      <c r="J14" s="127"/>
      <c r="K14" s="99">
        <v>4493</v>
      </c>
      <c r="L14" s="100"/>
      <c r="M14" s="100"/>
      <c r="N14" s="76">
        <f t="shared" si="0"/>
        <v>5391.5999999999995</v>
      </c>
    </row>
    <row r="15" spans="1:17" ht="45.75" customHeight="1" x14ac:dyDescent="0.2">
      <c r="A15" s="137"/>
      <c r="B15" s="150"/>
      <c r="C15" s="121" t="s">
        <v>214</v>
      </c>
      <c r="D15" s="131"/>
      <c r="E15" s="129"/>
      <c r="F15" s="126"/>
      <c r="G15" s="136"/>
      <c r="H15" s="127"/>
      <c r="I15" s="127"/>
      <c r="J15" s="127"/>
      <c r="K15" s="102">
        <v>4526</v>
      </c>
      <c r="L15" s="100"/>
      <c r="M15" s="100"/>
      <c r="N15" s="93">
        <f t="shared" si="0"/>
        <v>5431.2</v>
      </c>
    </row>
    <row r="16" spans="1:17" ht="50.1" customHeight="1" x14ac:dyDescent="0.2">
      <c r="A16" s="137">
        <v>2</v>
      </c>
      <c r="B16" s="132" t="s">
        <v>103</v>
      </c>
      <c r="C16" s="123" t="s">
        <v>167</v>
      </c>
      <c r="D16" s="125"/>
      <c r="E16" s="127"/>
      <c r="F16" s="126" t="e">
        <f>SUM(#REF!,#REF!)</f>
        <v>#REF!</v>
      </c>
      <c r="G16" s="136" t="e">
        <f>SUM(#REF!,#REF!)</f>
        <v>#REF!</v>
      </c>
      <c r="H16" s="127"/>
      <c r="I16" s="127"/>
      <c r="J16" s="127"/>
      <c r="K16" s="146" t="s">
        <v>235</v>
      </c>
      <c r="L16" s="147"/>
      <c r="M16" s="147"/>
      <c r="N16" s="154">
        <f t="shared" si="0"/>
        <v>4126.8</v>
      </c>
    </row>
    <row r="17" spans="1:14" ht="66" customHeight="1" x14ac:dyDescent="0.2">
      <c r="A17" s="137"/>
      <c r="B17" s="133"/>
      <c r="C17" s="124"/>
      <c r="D17" s="125"/>
      <c r="E17" s="127"/>
      <c r="F17" s="126"/>
      <c r="G17" s="136"/>
      <c r="H17" s="127"/>
      <c r="I17" s="127"/>
      <c r="J17" s="127"/>
      <c r="K17" s="147"/>
      <c r="L17" s="147"/>
      <c r="M17" s="147"/>
      <c r="N17" s="155"/>
    </row>
    <row r="18" spans="1:14" ht="50.1" customHeight="1" x14ac:dyDescent="0.2">
      <c r="A18" s="137"/>
      <c r="B18" s="133"/>
      <c r="C18" s="123" t="s">
        <v>268</v>
      </c>
      <c r="D18" s="125" t="s">
        <v>8</v>
      </c>
      <c r="E18" s="127"/>
      <c r="F18" s="33"/>
      <c r="G18" s="35"/>
      <c r="H18" s="127" t="s">
        <v>104</v>
      </c>
      <c r="I18" s="127"/>
      <c r="J18" s="127"/>
      <c r="K18" s="125" t="s">
        <v>236</v>
      </c>
      <c r="L18" s="156"/>
      <c r="M18" s="156"/>
      <c r="N18" s="154">
        <f>K18*$N$6</f>
        <v>4520.3999999999996</v>
      </c>
    </row>
    <row r="19" spans="1:14" ht="103.5" customHeight="1" x14ac:dyDescent="0.2">
      <c r="A19" s="137"/>
      <c r="B19" s="133"/>
      <c r="C19" s="124"/>
      <c r="D19" s="125"/>
      <c r="E19" s="127"/>
      <c r="F19" s="33"/>
      <c r="G19" s="35"/>
      <c r="H19" s="127"/>
      <c r="I19" s="127"/>
      <c r="J19" s="127"/>
      <c r="K19" s="156"/>
      <c r="L19" s="156"/>
      <c r="M19" s="156"/>
      <c r="N19" s="155"/>
    </row>
    <row r="20" spans="1:14" ht="50.1" customHeight="1" x14ac:dyDescent="0.2">
      <c r="A20" s="137">
        <v>3</v>
      </c>
      <c r="B20" s="132" t="s">
        <v>103</v>
      </c>
      <c r="C20" s="123" t="s">
        <v>168</v>
      </c>
      <c r="D20" s="125" t="s">
        <v>9</v>
      </c>
      <c r="E20" s="127"/>
      <c r="F20" s="33"/>
      <c r="G20" s="35"/>
      <c r="H20" s="127"/>
      <c r="I20" s="127"/>
      <c r="J20" s="127"/>
      <c r="K20" s="125" t="s">
        <v>237</v>
      </c>
      <c r="L20" s="156"/>
      <c r="M20" s="156"/>
      <c r="N20" s="154">
        <f>K20*$N$6</f>
        <v>5248.8</v>
      </c>
    </row>
    <row r="21" spans="1:14" ht="50.1" customHeight="1" x14ac:dyDescent="0.2">
      <c r="A21" s="137"/>
      <c r="B21" s="133"/>
      <c r="C21" s="124"/>
      <c r="D21" s="125"/>
      <c r="E21" s="127"/>
      <c r="F21" s="33"/>
      <c r="G21" s="35"/>
      <c r="H21" s="127"/>
      <c r="I21" s="127"/>
      <c r="J21" s="127"/>
      <c r="K21" s="156"/>
      <c r="L21" s="156"/>
      <c r="M21" s="156"/>
      <c r="N21" s="155"/>
    </row>
    <row r="22" spans="1:14" ht="50.1" customHeight="1" x14ac:dyDescent="0.2">
      <c r="A22" s="137"/>
      <c r="B22" s="133"/>
      <c r="C22" s="123" t="s">
        <v>169</v>
      </c>
      <c r="D22" s="125" t="s">
        <v>10</v>
      </c>
      <c r="E22" s="127"/>
      <c r="F22" s="33"/>
      <c r="G22" s="35"/>
      <c r="H22" s="127"/>
      <c r="I22" s="127"/>
      <c r="J22" s="127"/>
      <c r="K22" s="125" t="s">
        <v>238</v>
      </c>
      <c r="L22" s="156"/>
      <c r="M22" s="156"/>
      <c r="N22" s="154">
        <f>K22*$N$6</f>
        <v>5716.8</v>
      </c>
    </row>
    <row r="23" spans="1:14" ht="50.1" customHeight="1" x14ac:dyDescent="0.2">
      <c r="A23" s="137"/>
      <c r="B23" s="133"/>
      <c r="C23" s="124"/>
      <c r="D23" s="125"/>
      <c r="E23" s="127"/>
      <c r="F23" s="33"/>
      <c r="G23" s="35"/>
      <c r="H23" s="127"/>
      <c r="I23" s="127"/>
      <c r="J23" s="127"/>
      <c r="K23" s="156"/>
      <c r="L23" s="156"/>
      <c r="M23" s="156"/>
      <c r="N23" s="155"/>
    </row>
    <row r="24" spans="1:14" ht="50.1" customHeight="1" x14ac:dyDescent="0.2">
      <c r="A24" s="137">
        <v>4</v>
      </c>
      <c r="B24" s="132" t="s">
        <v>106</v>
      </c>
      <c r="C24" s="180" t="s">
        <v>283</v>
      </c>
      <c r="D24" s="125" t="s">
        <v>11</v>
      </c>
      <c r="E24" s="127"/>
      <c r="F24" s="126" t="e">
        <f>SUM(#REF!,#REF!)</f>
        <v>#REF!</v>
      </c>
      <c r="G24" s="136" t="e">
        <f>SUM(#REF!,#REF!)</f>
        <v>#REF!</v>
      </c>
      <c r="H24" s="127"/>
      <c r="I24" s="127"/>
      <c r="J24" s="127"/>
      <c r="K24" s="125" t="s">
        <v>239</v>
      </c>
      <c r="L24" s="156"/>
      <c r="M24" s="156"/>
      <c r="N24" s="154">
        <f>K24*$N$6</f>
        <v>6483.5999999999995</v>
      </c>
    </row>
    <row r="25" spans="1:14" ht="80.25" customHeight="1" x14ac:dyDescent="0.2">
      <c r="A25" s="137"/>
      <c r="B25" s="133"/>
      <c r="C25" s="181"/>
      <c r="D25" s="125"/>
      <c r="E25" s="127"/>
      <c r="F25" s="126"/>
      <c r="G25" s="136"/>
      <c r="H25" s="127"/>
      <c r="I25" s="127"/>
      <c r="J25" s="127"/>
      <c r="K25" s="156"/>
      <c r="L25" s="156"/>
      <c r="M25" s="156"/>
      <c r="N25" s="155"/>
    </row>
    <row r="26" spans="1:14" ht="33" customHeight="1" x14ac:dyDescent="0.2">
      <c r="A26" s="137">
        <v>5</v>
      </c>
      <c r="B26" s="132" t="s">
        <v>107</v>
      </c>
      <c r="C26" s="134" t="s">
        <v>35</v>
      </c>
      <c r="D26" s="125" t="s">
        <v>12</v>
      </c>
      <c r="E26" s="127"/>
      <c r="F26" s="126" t="e">
        <f>SUM(#REF!,#REF!,#REF!)</f>
        <v>#REF!</v>
      </c>
      <c r="G26" s="136" t="e">
        <f>SUM(#REF!,#REF!,#REF!)</f>
        <v>#REF!</v>
      </c>
      <c r="H26" s="127"/>
      <c r="I26" s="127"/>
      <c r="J26" s="127"/>
      <c r="K26" s="155">
        <v>4679</v>
      </c>
      <c r="L26" s="155"/>
      <c r="M26" s="155"/>
      <c r="N26" s="155">
        <f>K26*$N$6</f>
        <v>5614.8</v>
      </c>
    </row>
    <row r="27" spans="1:14" ht="33" customHeight="1" x14ac:dyDescent="0.2">
      <c r="A27" s="137"/>
      <c r="B27" s="133"/>
      <c r="C27" s="134"/>
      <c r="D27" s="125"/>
      <c r="E27" s="127"/>
      <c r="F27" s="126"/>
      <c r="G27" s="136"/>
      <c r="H27" s="127"/>
      <c r="I27" s="127"/>
      <c r="J27" s="127"/>
      <c r="K27" s="155"/>
      <c r="L27" s="155"/>
      <c r="M27" s="155"/>
      <c r="N27" s="155"/>
    </row>
    <row r="28" spans="1:14" ht="34.5" customHeight="1" x14ac:dyDescent="0.2">
      <c r="A28" s="137"/>
      <c r="B28" s="133"/>
      <c r="C28" s="134"/>
      <c r="D28" s="125"/>
      <c r="E28" s="127"/>
      <c r="F28" s="126"/>
      <c r="G28" s="136"/>
      <c r="H28" s="127"/>
      <c r="I28" s="127"/>
      <c r="J28" s="127"/>
      <c r="K28" s="155"/>
      <c r="L28" s="155"/>
      <c r="M28" s="155"/>
      <c r="N28" s="155"/>
    </row>
    <row r="29" spans="1:14" ht="52.5" customHeight="1" x14ac:dyDescent="0.2">
      <c r="A29" s="137">
        <v>6</v>
      </c>
      <c r="B29" s="133" t="s">
        <v>13</v>
      </c>
      <c r="C29" s="122" t="s">
        <v>269</v>
      </c>
      <c r="D29" s="125" t="s">
        <v>14</v>
      </c>
      <c r="E29" s="127"/>
      <c r="F29" s="126" t="e">
        <f>SUM(#REF!,#REF!,#REF!)</f>
        <v>#REF!</v>
      </c>
      <c r="G29" s="136" t="e">
        <f>SUM(#REF!,#REF!,#REF!)</f>
        <v>#REF!</v>
      </c>
      <c r="H29" s="127"/>
      <c r="I29" s="127"/>
      <c r="J29" s="127"/>
      <c r="K29" s="118">
        <v>5436</v>
      </c>
      <c r="L29" s="32"/>
      <c r="M29" s="32"/>
      <c r="N29" s="32">
        <f>K29*$N$6</f>
        <v>6523.2</v>
      </c>
    </row>
    <row r="30" spans="1:14" ht="6.75" customHeight="1" x14ac:dyDescent="0.2">
      <c r="A30" s="137"/>
      <c r="B30" s="149"/>
      <c r="C30" s="130" t="s">
        <v>194</v>
      </c>
      <c r="D30" s="125"/>
      <c r="E30" s="127"/>
      <c r="F30" s="126"/>
      <c r="G30" s="136"/>
      <c r="H30" s="127"/>
      <c r="I30" s="127"/>
      <c r="J30" s="127"/>
      <c r="K30" s="178">
        <v>5531</v>
      </c>
      <c r="L30" s="32"/>
      <c r="M30" s="32"/>
      <c r="N30" s="178">
        <f>K30*$N$6</f>
        <v>6637.2</v>
      </c>
    </row>
    <row r="31" spans="1:14" ht="33" customHeight="1" x14ac:dyDescent="0.2">
      <c r="A31" s="137"/>
      <c r="B31" s="150"/>
      <c r="C31" s="131"/>
      <c r="D31" s="125"/>
      <c r="E31" s="127"/>
      <c r="F31" s="126"/>
      <c r="G31" s="136"/>
      <c r="H31" s="127"/>
      <c r="I31" s="127"/>
      <c r="J31" s="127"/>
      <c r="K31" s="179"/>
      <c r="L31" s="32"/>
      <c r="M31" s="32"/>
      <c r="N31" s="157"/>
    </row>
    <row r="32" spans="1:14" ht="15" customHeight="1" x14ac:dyDescent="0.2">
      <c r="A32" s="137"/>
      <c r="B32" s="171"/>
      <c r="C32" s="171"/>
      <c r="D32" s="171"/>
      <c r="E32" s="172"/>
      <c r="F32" s="173"/>
      <c r="G32" s="173"/>
      <c r="H32" s="173"/>
      <c r="I32" s="173"/>
      <c r="J32" s="173"/>
      <c r="K32" s="173"/>
      <c r="L32" s="173"/>
      <c r="M32" s="173"/>
      <c r="N32" s="174"/>
    </row>
    <row r="33" spans="1:14" ht="12.75" customHeight="1" x14ac:dyDescent="0.2">
      <c r="A33" s="137"/>
      <c r="B33" s="171"/>
      <c r="C33" s="171"/>
      <c r="D33" s="171"/>
      <c r="E33" s="175"/>
      <c r="F33" s="176"/>
      <c r="G33" s="176"/>
      <c r="H33" s="176"/>
      <c r="I33" s="176"/>
      <c r="J33" s="176"/>
      <c r="K33" s="176"/>
      <c r="L33" s="176"/>
      <c r="M33" s="176"/>
      <c r="N33" s="177"/>
    </row>
    <row r="34" spans="1:14" ht="12.75" customHeight="1" x14ac:dyDescent="0.2">
      <c r="A34" s="137"/>
      <c r="B34" s="171"/>
      <c r="C34" s="171"/>
      <c r="D34" s="171"/>
      <c r="E34" s="175"/>
      <c r="F34" s="176"/>
      <c r="G34" s="176"/>
      <c r="H34" s="176"/>
      <c r="I34" s="176"/>
      <c r="J34" s="176"/>
      <c r="K34" s="176"/>
      <c r="L34" s="176"/>
      <c r="M34" s="176"/>
      <c r="N34" s="177"/>
    </row>
    <row r="35" spans="1:14" ht="12.75" customHeight="1" x14ac:dyDescent="0.2">
      <c r="A35" s="137"/>
      <c r="B35" s="171"/>
      <c r="C35" s="171"/>
      <c r="D35" s="171"/>
      <c r="E35" s="175"/>
      <c r="F35" s="176"/>
      <c r="G35" s="176"/>
      <c r="H35" s="176"/>
      <c r="I35" s="176"/>
      <c r="J35" s="176"/>
      <c r="K35" s="176"/>
      <c r="L35" s="176"/>
      <c r="M35" s="176"/>
      <c r="N35" s="177"/>
    </row>
    <row r="36" spans="1:14" ht="12.75" customHeight="1" x14ac:dyDescent="0.2">
      <c r="A36" s="137"/>
      <c r="B36" s="171"/>
      <c r="C36" s="171"/>
      <c r="D36" s="171"/>
      <c r="E36" s="175"/>
      <c r="F36" s="176"/>
      <c r="G36" s="176"/>
      <c r="H36" s="176"/>
      <c r="I36" s="176"/>
      <c r="J36" s="176"/>
      <c r="K36" s="176"/>
      <c r="L36" s="176"/>
      <c r="M36" s="176"/>
      <c r="N36" s="177"/>
    </row>
    <row r="37" spans="1:14" ht="12.75" customHeight="1" x14ac:dyDescent="0.2">
      <c r="A37" s="137"/>
      <c r="B37" s="171"/>
      <c r="C37" s="171"/>
      <c r="D37" s="171"/>
      <c r="E37" s="175"/>
      <c r="F37" s="176"/>
      <c r="G37" s="176"/>
      <c r="H37" s="176"/>
      <c r="I37" s="176"/>
      <c r="J37" s="176"/>
      <c r="K37" s="176"/>
      <c r="L37" s="176"/>
      <c r="M37" s="176"/>
      <c r="N37" s="177"/>
    </row>
    <row r="38" spans="1:14" ht="12.75" customHeight="1" x14ac:dyDescent="0.2">
      <c r="A38" s="137"/>
      <c r="B38" s="171"/>
      <c r="C38" s="171"/>
      <c r="D38" s="171"/>
      <c r="E38" s="175"/>
      <c r="F38" s="176"/>
      <c r="G38" s="176"/>
      <c r="H38" s="176"/>
      <c r="I38" s="176"/>
      <c r="J38" s="176"/>
      <c r="K38" s="176"/>
      <c r="L38" s="176"/>
      <c r="M38" s="176"/>
      <c r="N38" s="177"/>
    </row>
    <row r="39" spans="1:14" ht="12.75" customHeight="1" x14ac:dyDescent="0.2">
      <c r="A39" s="137"/>
      <c r="B39" s="171"/>
      <c r="C39" s="171"/>
      <c r="D39" s="171"/>
      <c r="E39" s="175"/>
      <c r="F39" s="176"/>
      <c r="G39" s="176"/>
      <c r="H39" s="176"/>
      <c r="I39" s="176"/>
      <c r="J39" s="176"/>
      <c r="K39" s="176"/>
      <c r="L39" s="176"/>
      <c r="M39" s="176"/>
      <c r="N39" s="177"/>
    </row>
    <row r="40" spans="1:14" ht="12.75" customHeight="1" x14ac:dyDescent="0.2">
      <c r="A40" s="137"/>
      <c r="B40" s="171"/>
      <c r="C40" s="171"/>
      <c r="D40" s="171"/>
      <c r="E40" s="175"/>
      <c r="F40" s="176"/>
      <c r="G40" s="176"/>
      <c r="H40" s="176"/>
      <c r="I40" s="176"/>
      <c r="J40" s="176"/>
      <c r="K40" s="176"/>
      <c r="L40" s="176"/>
      <c r="M40" s="176"/>
      <c r="N40" s="177"/>
    </row>
    <row r="41" spans="1:14" ht="12.75" customHeight="1" x14ac:dyDescent="0.2">
      <c r="A41" s="137"/>
      <c r="B41" s="171"/>
      <c r="C41" s="171"/>
      <c r="D41" s="171"/>
      <c r="E41" s="175"/>
      <c r="F41" s="176"/>
      <c r="G41" s="176"/>
      <c r="H41" s="176"/>
      <c r="I41" s="176"/>
      <c r="J41" s="176"/>
      <c r="K41" s="176"/>
      <c r="L41" s="176"/>
      <c r="M41" s="176"/>
      <c r="N41" s="177"/>
    </row>
    <row r="42" spans="1:14" ht="12.75" customHeight="1" x14ac:dyDescent="0.2">
      <c r="A42" s="137"/>
      <c r="B42" s="171"/>
      <c r="C42" s="171"/>
      <c r="D42" s="171"/>
      <c r="E42" s="175"/>
      <c r="F42" s="176"/>
      <c r="G42" s="176"/>
      <c r="H42" s="176"/>
      <c r="I42" s="176"/>
      <c r="J42" s="176"/>
      <c r="K42" s="176"/>
      <c r="L42" s="176"/>
      <c r="M42" s="176"/>
      <c r="N42" s="177"/>
    </row>
    <row r="43" spans="1:14" ht="12.75" customHeight="1" x14ac:dyDescent="0.2">
      <c r="A43" s="137"/>
      <c r="B43" s="171"/>
      <c r="C43" s="171"/>
      <c r="D43" s="171"/>
      <c r="E43" s="175"/>
      <c r="F43" s="176"/>
      <c r="G43" s="176"/>
      <c r="H43" s="176"/>
      <c r="I43" s="176"/>
      <c r="J43" s="176"/>
      <c r="K43" s="176"/>
      <c r="L43" s="176"/>
      <c r="M43" s="176"/>
      <c r="N43" s="177"/>
    </row>
    <row r="44" spans="1:14" ht="33" customHeight="1" x14ac:dyDescent="0.2">
      <c r="A44" s="137">
        <v>7</v>
      </c>
      <c r="B44" s="132" t="s">
        <v>108</v>
      </c>
      <c r="C44" s="134" t="s">
        <v>36</v>
      </c>
      <c r="D44" s="125" t="s">
        <v>134</v>
      </c>
      <c r="E44" s="127"/>
      <c r="F44" s="126" t="e">
        <f>SUM(#REF!,#REF!,#REF!)</f>
        <v>#REF!</v>
      </c>
      <c r="G44" s="136" t="e">
        <f>SUM(#REF!,#REF!,#REF!)</f>
        <v>#REF!</v>
      </c>
      <c r="H44" s="127"/>
      <c r="I44" s="127"/>
      <c r="J44" s="127"/>
      <c r="K44" s="125" t="s">
        <v>256</v>
      </c>
      <c r="L44" s="125"/>
      <c r="M44" s="125"/>
      <c r="N44" s="154">
        <f>K44*$N$6</f>
        <v>1762.8</v>
      </c>
    </row>
    <row r="45" spans="1:14" ht="33" customHeight="1" x14ac:dyDescent="0.2">
      <c r="A45" s="137"/>
      <c r="B45" s="133"/>
      <c r="C45" s="134"/>
      <c r="D45" s="125"/>
      <c r="E45" s="127"/>
      <c r="F45" s="126"/>
      <c r="G45" s="136"/>
      <c r="H45" s="127"/>
      <c r="I45" s="127"/>
      <c r="J45" s="127"/>
      <c r="K45" s="125"/>
      <c r="L45" s="125"/>
      <c r="M45" s="125"/>
      <c r="N45" s="155"/>
    </row>
    <row r="46" spans="1:14" ht="33" customHeight="1" x14ac:dyDescent="0.2">
      <c r="A46" s="137"/>
      <c r="B46" s="133"/>
      <c r="C46" s="134"/>
      <c r="D46" s="125"/>
      <c r="E46" s="127"/>
      <c r="F46" s="126"/>
      <c r="G46" s="136"/>
      <c r="H46" s="127"/>
      <c r="I46" s="127"/>
      <c r="J46" s="127"/>
      <c r="K46" s="125"/>
      <c r="L46" s="125"/>
      <c r="M46" s="125"/>
      <c r="N46" s="155"/>
    </row>
    <row r="47" spans="1:14" ht="33" customHeight="1" x14ac:dyDescent="0.2">
      <c r="A47" s="137"/>
      <c r="B47" s="133"/>
      <c r="C47" s="125" t="s">
        <v>195</v>
      </c>
      <c r="D47" s="125" t="s">
        <v>135</v>
      </c>
      <c r="E47" s="127"/>
      <c r="F47" s="126" t="e">
        <f>SUM(#REF!,#REF!,#REF!)</f>
        <v>#REF!</v>
      </c>
      <c r="G47" s="136" t="e">
        <f>SUM(#REF!,#REF!,#REF!)</f>
        <v>#REF!</v>
      </c>
      <c r="H47" s="127"/>
      <c r="I47" s="127"/>
      <c r="J47" s="127"/>
      <c r="K47" s="125" t="s">
        <v>257</v>
      </c>
      <c r="L47" s="125"/>
      <c r="M47" s="125"/>
      <c r="N47" s="154">
        <f>K47*$N$6</f>
        <v>2398.7999999999997</v>
      </c>
    </row>
    <row r="48" spans="1:14" ht="33" customHeight="1" x14ac:dyDescent="0.2">
      <c r="A48" s="137"/>
      <c r="B48" s="133"/>
      <c r="C48" s="125"/>
      <c r="D48" s="125"/>
      <c r="E48" s="127"/>
      <c r="F48" s="126"/>
      <c r="G48" s="136"/>
      <c r="H48" s="127"/>
      <c r="I48" s="127"/>
      <c r="J48" s="127"/>
      <c r="K48" s="125"/>
      <c r="L48" s="125"/>
      <c r="M48" s="125"/>
      <c r="N48" s="155"/>
    </row>
    <row r="49" spans="1:14" ht="33" customHeight="1" x14ac:dyDescent="0.2">
      <c r="A49" s="137"/>
      <c r="B49" s="133"/>
      <c r="C49" s="125"/>
      <c r="D49" s="125"/>
      <c r="E49" s="127"/>
      <c r="F49" s="126"/>
      <c r="G49" s="136"/>
      <c r="H49" s="127"/>
      <c r="I49" s="127"/>
      <c r="J49" s="127"/>
      <c r="K49" s="125"/>
      <c r="L49" s="125"/>
      <c r="M49" s="125"/>
      <c r="N49" s="155"/>
    </row>
    <row r="50" spans="1:14" ht="33" customHeight="1" x14ac:dyDescent="0.2">
      <c r="A50" s="137">
        <v>8</v>
      </c>
      <c r="B50" s="133" t="s">
        <v>15</v>
      </c>
      <c r="C50" s="134" t="s">
        <v>37</v>
      </c>
      <c r="D50" s="125" t="s">
        <v>136</v>
      </c>
      <c r="E50" s="127"/>
      <c r="F50" s="126" t="e">
        <f>SUM(#REF!,#REF!,#REF!)</f>
        <v>#REF!</v>
      </c>
      <c r="G50" s="136" t="e">
        <f>SUM(#REF!,#REF!,#REF!)</f>
        <v>#REF!</v>
      </c>
      <c r="H50" s="127"/>
      <c r="I50" s="127"/>
      <c r="J50" s="127"/>
      <c r="K50" s="125" t="s">
        <v>258</v>
      </c>
      <c r="L50" s="125"/>
      <c r="M50" s="125"/>
      <c r="N50" s="154">
        <f>K50*$N$6</f>
        <v>1005.5999999999999</v>
      </c>
    </row>
    <row r="51" spans="1:14" ht="33" customHeight="1" x14ac:dyDescent="0.2">
      <c r="A51" s="137"/>
      <c r="B51" s="133"/>
      <c r="C51" s="134"/>
      <c r="D51" s="125"/>
      <c r="E51" s="127"/>
      <c r="F51" s="126"/>
      <c r="G51" s="136"/>
      <c r="H51" s="127"/>
      <c r="I51" s="127"/>
      <c r="J51" s="127"/>
      <c r="K51" s="125"/>
      <c r="L51" s="125"/>
      <c r="M51" s="125"/>
      <c r="N51" s="155"/>
    </row>
    <row r="52" spans="1:14" ht="33" customHeight="1" x14ac:dyDescent="0.2">
      <c r="A52" s="137"/>
      <c r="B52" s="133"/>
      <c r="C52" s="134"/>
      <c r="D52" s="125"/>
      <c r="E52" s="127"/>
      <c r="F52" s="126"/>
      <c r="G52" s="136"/>
      <c r="H52" s="127"/>
      <c r="I52" s="127"/>
      <c r="J52" s="127"/>
      <c r="K52" s="125"/>
      <c r="L52" s="125"/>
      <c r="M52" s="125"/>
      <c r="N52" s="155"/>
    </row>
    <row r="53" spans="1:14" ht="33" customHeight="1" x14ac:dyDescent="0.2">
      <c r="A53" s="137"/>
      <c r="B53" s="133"/>
      <c r="C53" s="134" t="s">
        <v>227</v>
      </c>
      <c r="D53" s="125" t="s">
        <v>137</v>
      </c>
      <c r="E53" s="127"/>
      <c r="F53" s="126"/>
      <c r="G53" s="136"/>
      <c r="H53" s="127"/>
      <c r="I53" s="127"/>
      <c r="J53" s="127"/>
      <c r="K53" s="125" t="s">
        <v>259</v>
      </c>
      <c r="L53" s="125"/>
      <c r="M53" s="125"/>
      <c r="N53" s="154">
        <f>K53*$N$6</f>
        <v>1170</v>
      </c>
    </row>
    <row r="54" spans="1:14" ht="33" customHeight="1" x14ac:dyDescent="0.2">
      <c r="A54" s="137"/>
      <c r="B54" s="133"/>
      <c r="C54" s="134"/>
      <c r="D54" s="125"/>
      <c r="E54" s="127"/>
      <c r="F54" s="126"/>
      <c r="G54" s="136"/>
      <c r="H54" s="127"/>
      <c r="I54" s="127"/>
      <c r="J54" s="127"/>
      <c r="K54" s="125"/>
      <c r="L54" s="125"/>
      <c r="M54" s="125"/>
      <c r="N54" s="155"/>
    </row>
    <row r="55" spans="1:14" ht="33" customHeight="1" x14ac:dyDescent="0.2">
      <c r="A55" s="137"/>
      <c r="B55" s="133"/>
      <c r="C55" s="134"/>
      <c r="D55" s="125"/>
      <c r="E55" s="127"/>
      <c r="F55" s="126"/>
      <c r="G55" s="136"/>
      <c r="H55" s="127"/>
      <c r="I55" s="127"/>
      <c r="J55" s="127"/>
      <c r="K55" s="125"/>
      <c r="L55" s="125"/>
      <c r="M55" s="125"/>
      <c r="N55" s="155"/>
    </row>
    <row r="56" spans="1:14" ht="33" customHeight="1" x14ac:dyDescent="0.2">
      <c r="A56" s="137"/>
      <c r="B56" s="133"/>
      <c r="C56" s="135" t="s">
        <v>267</v>
      </c>
      <c r="D56" s="125" t="s">
        <v>138</v>
      </c>
      <c r="E56" s="127"/>
      <c r="F56" s="33"/>
      <c r="G56" s="35"/>
      <c r="H56" s="127"/>
      <c r="I56" s="127"/>
      <c r="J56" s="127"/>
      <c r="K56" s="125" t="s">
        <v>260</v>
      </c>
      <c r="L56" s="125"/>
      <c r="M56" s="125"/>
      <c r="N56" s="154">
        <f>K56*$N$6</f>
        <v>1876.8</v>
      </c>
    </row>
    <row r="57" spans="1:14" ht="33" customHeight="1" x14ac:dyDescent="0.2">
      <c r="A57" s="137"/>
      <c r="B57" s="133"/>
      <c r="C57" s="135"/>
      <c r="D57" s="125"/>
      <c r="E57" s="127"/>
      <c r="F57" s="33"/>
      <c r="G57" s="35"/>
      <c r="H57" s="127"/>
      <c r="I57" s="127"/>
      <c r="J57" s="127"/>
      <c r="K57" s="125"/>
      <c r="L57" s="125"/>
      <c r="M57" s="125"/>
      <c r="N57" s="155"/>
    </row>
    <row r="58" spans="1:14" ht="33" customHeight="1" x14ac:dyDescent="0.2">
      <c r="A58" s="137"/>
      <c r="B58" s="133"/>
      <c r="C58" s="135"/>
      <c r="D58" s="125"/>
      <c r="E58" s="127"/>
      <c r="F58" s="33"/>
      <c r="G58" s="35"/>
      <c r="H58" s="127"/>
      <c r="I58" s="127"/>
      <c r="J58" s="127"/>
      <c r="K58" s="125"/>
      <c r="L58" s="125"/>
      <c r="M58" s="125"/>
      <c r="N58" s="155"/>
    </row>
    <row r="59" spans="1:14" ht="33" customHeight="1" x14ac:dyDescent="0.2">
      <c r="A59" s="137"/>
      <c r="B59" s="133"/>
      <c r="C59" s="134" t="s">
        <v>38</v>
      </c>
      <c r="D59" s="125" t="s">
        <v>139</v>
      </c>
      <c r="E59" s="127"/>
      <c r="F59" s="126" t="e">
        <f>SUM(#REF!,#REF!,#REF!)</f>
        <v>#REF!</v>
      </c>
      <c r="G59" s="136" t="e">
        <f>SUM(#REF!,#REF!,#REF!)</f>
        <v>#REF!</v>
      </c>
      <c r="H59" s="127"/>
      <c r="I59" s="127"/>
      <c r="J59" s="127"/>
      <c r="K59" s="125" t="s">
        <v>261</v>
      </c>
      <c r="L59" s="125"/>
      <c r="M59" s="125"/>
      <c r="N59" s="154">
        <f>K59*$N$6</f>
        <v>2158.7999999999997</v>
      </c>
    </row>
    <row r="60" spans="1:14" ht="33" customHeight="1" x14ac:dyDescent="0.2">
      <c r="A60" s="137"/>
      <c r="B60" s="133"/>
      <c r="C60" s="134"/>
      <c r="D60" s="125"/>
      <c r="E60" s="127"/>
      <c r="F60" s="126"/>
      <c r="G60" s="136"/>
      <c r="H60" s="127"/>
      <c r="I60" s="127"/>
      <c r="J60" s="127"/>
      <c r="K60" s="125"/>
      <c r="L60" s="125"/>
      <c r="M60" s="125"/>
      <c r="N60" s="155"/>
    </row>
    <row r="61" spans="1:14" ht="33" customHeight="1" x14ac:dyDescent="0.2">
      <c r="A61" s="137"/>
      <c r="B61" s="133"/>
      <c r="C61" s="134"/>
      <c r="D61" s="125"/>
      <c r="E61" s="127"/>
      <c r="F61" s="126"/>
      <c r="G61" s="136"/>
      <c r="H61" s="127"/>
      <c r="I61" s="127"/>
      <c r="J61" s="127"/>
      <c r="K61" s="125"/>
      <c r="L61" s="125"/>
      <c r="M61" s="125"/>
      <c r="N61" s="155"/>
    </row>
    <row r="62" spans="1:14" ht="33" customHeight="1" x14ac:dyDescent="0.2">
      <c r="A62" s="137">
        <v>9</v>
      </c>
      <c r="B62" s="133" t="s">
        <v>16</v>
      </c>
      <c r="C62" s="134" t="s">
        <v>40</v>
      </c>
      <c r="D62" s="125" t="s">
        <v>133</v>
      </c>
      <c r="E62" s="127"/>
      <c r="F62" s="126" t="e">
        <f>SUM(#REF!,#REF!,#REF!)</f>
        <v>#REF!</v>
      </c>
      <c r="G62" s="136" t="e">
        <f>SUM(#REF!,#REF!,#REF!)</f>
        <v>#REF!</v>
      </c>
      <c r="H62" s="127"/>
      <c r="I62" s="127"/>
      <c r="J62" s="127"/>
      <c r="K62" s="125" t="s">
        <v>234</v>
      </c>
      <c r="L62" s="125"/>
      <c r="M62" s="125"/>
      <c r="N62" s="154">
        <f>K62*$N$6</f>
        <v>4446</v>
      </c>
    </row>
    <row r="63" spans="1:14" ht="33" customHeight="1" x14ac:dyDescent="0.2">
      <c r="A63" s="137"/>
      <c r="B63" s="133"/>
      <c r="C63" s="134"/>
      <c r="D63" s="125"/>
      <c r="E63" s="127"/>
      <c r="F63" s="126"/>
      <c r="G63" s="136"/>
      <c r="H63" s="127"/>
      <c r="I63" s="127"/>
      <c r="J63" s="127"/>
      <c r="K63" s="125"/>
      <c r="L63" s="125"/>
      <c r="M63" s="125"/>
      <c r="N63" s="155"/>
    </row>
    <row r="64" spans="1:14" ht="33" customHeight="1" x14ac:dyDescent="0.2">
      <c r="A64" s="137"/>
      <c r="B64" s="133"/>
      <c r="C64" s="134"/>
      <c r="D64" s="125"/>
      <c r="E64" s="127"/>
      <c r="F64" s="126"/>
      <c r="G64" s="136"/>
      <c r="H64" s="127"/>
      <c r="I64" s="127"/>
      <c r="J64" s="127"/>
      <c r="K64" s="125"/>
      <c r="L64" s="125"/>
      <c r="M64" s="125"/>
      <c r="N64" s="155"/>
    </row>
    <row r="65" spans="1:14" ht="63" customHeight="1" x14ac:dyDescent="0.2">
      <c r="A65" s="77">
        <v>10</v>
      </c>
      <c r="B65" s="78" t="s">
        <v>177</v>
      </c>
      <c r="C65" s="115"/>
      <c r="D65" s="79" t="s">
        <v>132</v>
      </c>
      <c r="E65" s="151"/>
      <c r="F65" s="152"/>
      <c r="G65" s="152"/>
      <c r="H65" s="152"/>
      <c r="I65" s="152"/>
      <c r="J65" s="153"/>
      <c r="K65" s="77">
        <v>512</v>
      </c>
      <c r="L65" s="80"/>
      <c r="M65" s="80"/>
      <c r="N65" s="77">
        <f>K65*$N$6</f>
        <v>614.4</v>
      </c>
    </row>
    <row r="66" spans="1:14" ht="27.75" customHeight="1" x14ac:dyDescent="0.2">
      <c r="B66" s="19"/>
      <c r="C66" s="1"/>
      <c r="D66" s="1"/>
      <c r="E66" s="1"/>
    </row>
    <row r="67" spans="1:14" ht="33" customHeight="1" x14ac:dyDescent="0.2">
      <c r="B67" s="19"/>
      <c r="C67" s="1"/>
      <c r="D67" s="1"/>
      <c r="E67" s="1"/>
    </row>
    <row r="68" spans="1:14" ht="33" customHeight="1" x14ac:dyDescent="0.2">
      <c r="B68" s="19"/>
      <c r="C68" s="1"/>
      <c r="D68" s="1"/>
      <c r="E68" s="1"/>
    </row>
    <row r="69" spans="1:14" ht="33" customHeight="1" x14ac:dyDescent="0.2">
      <c r="B69" s="19"/>
      <c r="C69" s="1"/>
      <c r="D69" s="1"/>
      <c r="E69" s="1"/>
    </row>
    <row r="70" spans="1:14" ht="33" customHeight="1" x14ac:dyDescent="0.2">
      <c r="B70" s="19"/>
      <c r="C70" s="1"/>
      <c r="D70" s="1"/>
      <c r="E70" s="1"/>
    </row>
    <row r="71" spans="1:14" ht="33" customHeight="1" x14ac:dyDescent="0.2">
      <c r="B71" s="19"/>
      <c r="C71" s="1"/>
      <c r="D71" s="1"/>
      <c r="E71" s="1"/>
    </row>
    <row r="72" spans="1:14" ht="33" customHeight="1" x14ac:dyDescent="0.2">
      <c r="B72" s="19"/>
      <c r="C72" s="1"/>
      <c r="D72" s="1"/>
      <c r="E72" s="1"/>
    </row>
    <row r="73" spans="1:14" ht="33" customHeight="1" x14ac:dyDescent="0.2">
      <c r="B73" s="19"/>
      <c r="C73" s="1"/>
      <c r="D73" s="1"/>
      <c r="E73" s="1"/>
    </row>
    <row r="74" spans="1:14" ht="33" customHeight="1" x14ac:dyDescent="0.2">
      <c r="B74" s="19"/>
      <c r="C74" s="1"/>
      <c r="D74" s="1"/>
      <c r="E74" s="1"/>
    </row>
    <row r="75" spans="1:14" ht="33" customHeight="1" x14ac:dyDescent="0.2">
      <c r="B75" s="19"/>
      <c r="C75" s="1"/>
      <c r="D75" s="1"/>
      <c r="E75" s="1"/>
    </row>
    <row r="76" spans="1:14" ht="33" customHeight="1" x14ac:dyDescent="0.2">
      <c r="B76" s="19"/>
      <c r="C76" s="1"/>
      <c r="D76" s="1"/>
      <c r="E76" s="1"/>
    </row>
    <row r="77" spans="1:14" ht="33" customHeight="1" x14ac:dyDescent="0.2">
      <c r="B77" s="19"/>
      <c r="C77" s="1"/>
      <c r="D77" s="1"/>
      <c r="E77" s="1"/>
    </row>
    <row r="78" spans="1:14" ht="33" customHeight="1" x14ac:dyDescent="0.2">
      <c r="B78" s="19"/>
      <c r="C78" s="1"/>
      <c r="D78" s="1"/>
      <c r="E78" s="1"/>
    </row>
    <row r="79" spans="1:14" ht="33" customHeight="1" x14ac:dyDescent="0.2">
      <c r="B79" s="19"/>
      <c r="C79" s="1"/>
      <c r="D79" s="1"/>
      <c r="E79" s="1"/>
    </row>
    <row r="80" spans="1:14" ht="33" customHeight="1" x14ac:dyDescent="0.2">
      <c r="B80" s="19"/>
      <c r="C80" s="1"/>
      <c r="D80" s="1"/>
      <c r="E80" s="1"/>
    </row>
    <row r="81" spans="2:5" ht="33" customHeight="1" x14ac:dyDescent="0.2">
      <c r="B81" s="19"/>
      <c r="C81" s="1"/>
      <c r="D81" s="1"/>
      <c r="E81" s="1"/>
    </row>
    <row r="82" spans="2:5" ht="33" customHeight="1" x14ac:dyDescent="0.2">
      <c r="B82" s="19"/>
      <c r="C82" s="1"/>
      <c r="D82" s="1"/>
      <c r="E82" s="1"/>
    </row>
    <row r="83" spans="2:5" ht="33" customHeight="1" x14ac:dyDescent="0.2">
      <c r="B83" s="19"/>
      <c r="C83" s="1"/>
      <c r="D83" s="1"/>
      <c r="E83" s="1"/>
    </row>
    <row r="84" spans="2:5" ht="33" customHeight="1" x14ac:dyDescent="0.2">
      <c r="B84" s="19"/>
      <c r="C84" s="1"/>
      <c r="D84" s="1"/>
      <c r="E84" s="1"/>
    </row>
    <row r="85" spans="2:5" ht="33" customHeight="1" x14ac:dyDescent="0.2">
      <c r="B85" s="19"/>
      <c r="C85" s="1"/>
      <c r="D85" s="1"/>
      <c r="E85" s="1"/>
    </row>
    <row r="86" spans="2:5" ht="33" customHeight="1" x14ac:dyDescent="0.2">
      <c r="B86" s="19"/>
      <c r="C86" s="1"/>
      <c r="D86" s="1"/>
      <c r="E86" s="1"/>
    </row>
    <row r="87" spans="2:5" x14ac:dyDescent="0.2">
      <c r="B87" s="19"/>
      <c r="C87" s="1"/>
      <c r="D87" s="1"/>
      <c r="E87" s="1"/>
    </row>
    <row r="88" spans="2:5" x14ac:dyDescent="0.2">
      <c r="B88" s="19"/>
      <c r="C88" s="1"/>
      <c r="D88" s="1"/>
      <c r="E88" s="1"/>
    </row>
    <row r="89" spans="2:5" x14ac:dyDescent="0.2">
      <c r="B89" s="19"/>
      <c r="C89" s="1"/>
      <c r="D89" s="1"/>
      <c r="E89" s="1"/>
    </row>
    <row r="90" spans="2:5" x14ac:dyDescent="0.2">
      <c r="B90" s="19"/>
      <c r="C90" s="1"/>
      <c r="D90" s="1"/>
      <c r="E90" s="1"/>
    </row>
    <row r="91" spans="2:5" x14ac:dyDescent="0.2">
      <c r="B91" s="19"/>
      <c r="C91" s="1"/>
      <c r="D91" s="1"/>
      <c r="E91" s="1"/>
    </row>
    <row r="92" spans="2:5" x14ac:dyDescent="0.2">
      <c r="B92" s="19"/>
      <c r="C92" s="1"/>
      <c r="D92" s="1"/>
      <c r="E92" s="1"/>
    </row>
    <row r="93" spans="2:5" x14ac:dyDescent="0.2">
      <c r="B93" s="19"/>
      <c r="C93" s="1"/>
      <c r="D93" s="1"/>
      <c r="E93" s="1"/>
    </row>
    <row r="94" spans="2:5" x14ac:dyDescent="0.2">
      <c r="B94" s="19"/>
      <c r="C94" s="1"/>
      <c r="D94" s="1"/>
      <c r="E94" s="1"/>
    </row>
    <row r="95" spans="2:5" x14ac:dyDescent="0.2">
      <c r="B95" s="19"/>
      <c r="C95" s="1"/>
      <c r="D95" s="1"/>
      <c r="E95" s="1"/>
    </row>
    <row r="96" spans="2:5" x14ac:dyDescent="0.2">
      <c r="B96" s="19"/>
      <c r="C96" s="1"/>
      <c r="D96" s="1"/>
      <c r="E96" s="1"/>
    </row>
    <row r="97" spans="2:5" x14ac:dyDescent="0.2">
      <c r="B97" s="19"/>
      <c r="C97" s="1"/>
      <c r="D97" s="1"/>
      <c r="E97" s="1"/>
    </row>
    <row r="98" spans="2:5" x14ac:dyDescent="0.2">
      <c r="B98" s="19"/>
      <c r="C98" s="1"/>
      <c r="D98" s="1"/>
      <c r="E98" s="1"/>
    </row>
    <row r="99" spans="2:5" x14ac:dyDescent="0.2">
      <c r="B99" s="19"/>
      <c r="C99" s="1"/>
      <c r="D99" s="1"/>
      <c r="E99" s="1"/>
    </row>
    <row r="100" spans="2:5" x14ac:dyDescent="0.2">
      <c r="B100" s="19"/>
      <c r="C100" s="1"/>
      <c r="D100" s="1"/>
      <c r="E100" s="1"/>
    </row>
    <row r="101" spans="2:5" x14ac:dyDescent="0.2">
      <c r="B101" s="19"/>
      <c r="C101" s="1"/>
      <c r="D101" s="1"/>
      <c r="E101" s="1"/>
    </row>
    <row r="102" spans="2:5" x14ac:dyDescent="0.2">
      <c r="B102" s="19"/>
      <c r="C102" s="1"/>
      <c r="D102" s="1"/>
      <c r="E102" s="1"/>
    </row>
    <row r="103" spans="2:5" x14ac:dyDescent="0.2">
      <c r="B103" s="19"/>
      <c r="C103" s="1"/>
      <c r="D103" s="1"/>
      <c r="E103" s="1"/>
    </row>
    <row r="104" spans="2:5" x14ac:dyDescent="0.2">
      <c r="B104" s="19"/>
      <c r="C104" s="1"/>
      <c r="D104" s="1"/>
      <c r="E104" s="1"/>
    </row>
    <row r="105" spans="2:5" x14ac:dyDescent="0.2">
      <c r="B105" s="19"/>
      <c r="C105" s="1"/>
      <c r="D105" s="1"/>
      <c r="E105" s="1"/>
    </row>
    <row r="106" spans="2:5" x14ac:dyDescent="0.2">
      <c r="B106" s="19"/>
      <c r="C106" s="1"/>
      <c r="D106" s="1"/>
      <c r="E106" s="1"/>
    </row>
    <row r="107" spans="2:5" x14ac:dyDescent="0.2">
      <c r="B107" s="19"/>
      <c r="C107" s="1"/>
      <c r="D107" s="1"/>
      <c r="E107" s="1"/>
    </row>
    <row r="108" spans="2:5" x14ac:dyDescent="0.2">
      <c r="B108" s="19"/>
      <c r="C108" s="1"/>
      <c r="D108" s="1"/>
      <c r="E108" s="1"/>
    </row>
    <row r="109" spans="2:5" x14ac:dyDescent="0.2">
      <c r="B109" s="19"/>
      <c r="C109" s="1"/>
      <c r="D109" s="1"/>
      <c r="E109" s="1"/>
    </row>
    <row r="110" spans="2:5" x14ac:dyDescent="0.2">
      <c r="B110" s="19"/>
      <c r="C110" s="1"/>
      <c r="D110" s="1"/>
      <c r="E110" s="1"/>
    </row>
    <row r="111" spans="2:5" x14ac:dyDescent="0.2">
      <c r="B111" s="19"/>
      <c r="C111" s="1"/>
      <c r="D111" s="1"/>
      <c r="E111" s="1"/>
    </row>
    <row r="112" spans="2:5" x14ac:dyDescent="0.2">
      <c r="B112" s="19"/>
      <c r="C112" s="1"/>
      <c r="D112" s="1"/>
      <c r="E112" s="1"/>
    </row>
    <row r="113" spans="2:5" x14ac:dyDescent="0.2">
      <c r="B113" s="19"/>
      <c r="C113" s="1"/>
      <c r="D113" s="1"/>
      <c r="E113" s="1"/>
    </row>
    <row r="114" spans="2:5" x14ac:dyDescent="0.2">
      <c r="B114" s="19"/>
      <c r="C114" s="1"/>
      <c r="D114" s="1"/>
      <c r="E114" s="1"/>
    </row>
    <row r="115" spans="2:5" x14ac:dyDescent="0.2">
      <c r="B115" s="19"/>
      <c r="C115" s="1"/>
      <c r="D115" s="1"/>
      <c r="E115" s="1"/>
    </row>
    <row r="116" spans="2:5" x14ac:dyDescent="0.2">
      <c r="B116" s="19"/>
      <c r="C116" s="1"/>
      <c r="D116" s="1"/>
      <c r="E116" s="1"/>
    </row>
    <row r="117" spans="2:5" x14ac:dyDescent="0.2">
      <c r="B117" s="19"/>
      <c r="C117" s="1"/>
      <c r="D117" s="1"/>
      <c r="E117" s="1"/>
    </row>
    <row r="118" spans="2:5" x14ac:dyDescent="0.2">
      <c r="B118" s="19"/>
      <c r="C118" s="1"/>
      <c r="D118" s="1"/>
      <c r="E118" s="1"/>
    </row>
    <row r="119" spans="2:5" x14ac:dyDescent="0.2">
      <c r="B119" s="19"/>
      <c r="C119" s="1"/>
      <c r="D119" s="1"/>
      <c r="E119" s="1"/>
    </row>
    <row r="120" spans="2:5" x14ac:dyDescent="0.2">
      <c r="B120" s="19"/>
      <c r="C120" s="1"/>
      <c r="D120" s="1"/>
      <c r="E120" s="1"/>
    </row>
    <row r="121" spans="2:5" x14ac:dyDescent="0.2">
      <c r="B121" s="19"/>
      <c r="C121" s="1"/>
      <c r="D121" s="1"/>
      <c r="E121" s="1"/>
    </row>
    <row r="122" spans="2:5" x14ac:dyDescent="0.2">
      <c r="B122" s="19"/>
      <c r="C122" s="1"/>
      <c r="D122" s="1"/>
      <c r="E122" s="1"/>
    </row>
    <row r="123" spans="2:5" x14ac:dyDescent="0.2">
      <c r="B123" s="19"/>
      <c r="C123" s="1"/>
      <c r="D123" s="1"/>
      <c r="E123" s="1"/>
    </row>
    <row r="124" spans="2:5" x14ac:dyDescent="0.2">
      <c r="B124" s="19"/>
      <c r="C124" s="1"/>
      <c r="D124" s="1"/>
      <c r="E124" s="1"/>
    </row>
    <row r="125" spans="2:5" x14ac:dyDescent="0.2">
      <c r="B125" s="19"/>
      <c r="C125" s="1"/>
      <c r="D125" s="1"/>
      <c r="E125" s="1"/>
    </row>
    <row r="126" spans="2:5" x14ac:dyDescent="0.2">
      <c r="B126" s="19"/>
      <c r="C126" s="1"/>
      <c r="D126" s="1"/>
      <c r="E126" s="1"/>
    </row>
    <row r="127" spans="2:5" x14ac:dyDescent="0.2">
      <c r="B127" s="19"/>
      <c r="C127" s="1"/>
      <c r="D127" s="1"/>
      <c r="E127" s="1"/>
    </row>
    <row r="128" spans="2:5" x14ac:dyDescent="0.2">
      <c r="B128" s="19"/>
      <c r="C128" s="1"/>
      <c r="D128" s="1"/>
      <c r="E128" s="1"/>
    </row>
    <row r="129" spans="2:5" x14ac:dyDescent="0.2">
      <c r="B129" s="19"/>
      <c r="C129" s="1"/>
      <c r="D129" s="1"/>
      <c r="E129" s="1"/>
    </row>
    <row r="130" spans="2:5" x14ac:dyDescent="0.2">
      <c r="B130" s="19"/>
      <c r="C130" s="1"/>
      <c r="D130" s="1"/>
      <c r="E130" s="1"/>
    </row>
    <row r="131" spans="2:5" x14ac:dyDescent="0.2">
      <c r="B131" s="19"/>
      <c r="C131" s="1"/>
      <c r="D131" s="1"/>
      <c r="E131" s="1"/>
    </row>
    <row r="132" spans="2:5" x14ac:dyDescent="0.2">
      <c r="B132" s="19"/>
      <c r="C132" s="1"/>
      <c r="D132" s="1"/>
      <c r="E132" s="1"/>
    </row>
    <row r="133" spans="2:5" x14ac:dyDescent="0.2">
      <c r="B133" s="19"/>
      <c r="C133" s="1"/>
      <c r="D133" s="1"/>
      <c r="E133" s="1"/>
    </row>
    <row r="134" spans="2:5" x14ac:dyDescent="0.2">
      <c r="B134" s="19"/>
      <c r="C134" s="1"/>
      <c r="D134" s="1"/>
      <c r="E134" s="1"/>
    </row>
    <row r="135" spans="2:5" x14ac:dyDescent="0.2">
      <c r="B135" s="19"/>
      <c r="C135" s="1"/>
      <c r="D135" s="1"/>
      <c r="E135" s="1"/>
    </row>
    <row r="136" spans="2:5" x14ac:dyDescent="0.2">
      <c r="B136" s="19"/>
      <c r="C136" s="1"/>
      <c r="D136" s="1"/>
      <c r="E136" s="1"/>
    </row>
    <row r="137" spans="2:5" x14ac:dyDescent="0.2">
      <c r="B137" s="19"/>
      <c r="C137" s="1"/>
      <c r="D137" s="1"/>
      <c r="E137" s="1"/>
    </row>
    <row r="138" spans="2:5" x14ac:dyDescent="0.2">
      <c r="B138" s="19"/>
      <c r="C138" s="1"/>
      <c r="D138" s="1"/>
      <c r="E138" s="1"/>
    </row>
    <row r="139" spans="2:5" x14ac:dyDescent="0.2">
      <c r="B139" s="19"/>
      <c r="C139" s="1"/>
      <c r="D139" s="1"/>
      <c r="E139" s="1"/>
    </row>
    <row r="140" spans="2:5" x14ac:dyDescent="0.2">
      <c r="B140" s="19"/>
      <c r="C140" s="1"/>
      <c r="D140" s="1"/>
      <c r="E140" s="1"/>
    </row>
    <row r="141" spans="2:5" x14ac:dyDescent="0.2">
      <c r="B141" s="19"/>
      <c r="C141" s="1"/>
      <c r="D141" s="1"/>
      <c r="E141" s="1"/>
    </row>
    <row r="142" spans="2:5" x14ac:dyDescent="0.2">
      <c r="B142" s="19"/>
      <c r="C142" s="1"/>
      <c r="D142" s="1"/>
      <c r="E142" s="1"/>
    </row>
    <row r="143" spans="2:5" x14ac:dyDescent="0.2">
      <c r="B143" s="19"/>
      <c r="C143" s="1"/>
      <c r="D143" s="1"/>
      <c r="E143" s="1"/>
    </row>
    <row r="144" spans="2:5" x14ac:dyDescent="0.2">
      <c r="B144" s="19"/>
      <c r="C144" s="1"/>
      <c r="D144" s="1"/>
      <c r="E144" s="1"/>
    </row>
    <row r="145" spans="2:5" x14ac:dyDescent="0.2">
      <c r="B145" s="19"/>
      <c r="C145" s="1"/>
      <c r="D145" s="1"/>
      <c r="E145" s="1"/>
    </row>
    <row r="146" spans="2:5" x14ac:dyDescent="0.2">
      <c r="B146" s="19"/>
      <c r="C146" s="1"/>
      <c r="D146" s="1"/>
      <c r="E146" s="1"/>
    </row>
    <row r="147" spans="2:5" x14ac:dyDescent="0.2">
      <c r="B147" s="19"/>
      <c r="C147" s="1"/>
      <c r="D147" s="1"/>
      <c r="E147" s="1"/>
    </row>
    <row r="148" spans="2:5" x14ac:dyDescent="0.2">
      <c r="B148" s="19"/>
      <c r="C148" s="1"/>
      <c r="D148" s="1"/>
      <c r="E148" s="1"/>
    </row>
    <row r="149" spans="2:5" x14ac:dyDescent="0.2">
      <c r="B149" s="19"/>
      <c r="C149" s="1"/>
      <c r="D149" s="1"/>
      <c r="E149" s="1"/>
    </row>
    <row r="150" spans="2:5" x14ac:dyDescent="0.2">
      <c r="B150" s="19"/>
      <c r="C150" s="1"/>
      <c r="D150" s="1"/>
      <c r="E150" s="1"/>
    </row>
    <row r="151" spans="2:5" x14ac:dyDescent="0.2">
      <c r="B151" s="19"/>
      <c r="C151" s="1"/>
      <c r="D151" s="1"/>
      <c r="E151" s="1"/>
    </row>
    <row r="152" spans="2:5" x14ac:dyDescent="0.2">
      <c r="B152" s="19"/>
      <c r="C152" s="1"/>
      <c r="D152" s="1"/>
      <c r="E152" s="1"/>
    </row>
    <row r="153" spans="2:5" x14ac:dyDescent="0.2">
      <c r="B153" s="19"/>
      <c r="C153" s="1"/>
      <c r="D153" s="1"/>
      <c r="E153" s="1"/>
    </row>
    <row r="154" spans="2:5" x14ac:dyDescent="0.2">
      <c r="B154" s="19"/>
      <c r="C154" s="1"/>
      <c r="D154" s="1"/>
      <c r="E154" s="1"/>
    </row>
    <row r="155" spans="2:5" x14ac:dyDescent="0.2">
      <c r="B155" s="19"/>
      <c r="C155" s="1"/>
      <c r="D155" s="1"/>
      <c r="E155" s="1"/>
    </row>
    <row r="156" spans="2:5" x14ac:dyDescent="0.2">
      <c r="B156" s="19"/>
      <c r="C156" s="1"/>
      <c r="D156" s="1"/>
      <c r="E156" s="1"/>
    </row>
    <row r="157" spans="2:5" x14ac:dyDescent="0.2">
      <c r="B157" s="19"/>
      <c r="C157" s="1"/>
      <c r="D157" s="1"/>
      <c r="E157" s="1"/>
    </row>
    <row r="158" spans="2:5" x14ac:dyDescent="0.2">
      <c r="B158" s="19"/>
      <c r="C158" s="1"/>
      <c r="D158" s="1"/>
      <c r="E158" s="1"/>
    </row>
    <row r="159" spans="2:5" x14ac:dyDescent="0.2">
      <c r="B159" s="19"/>
      <c r="C159" s="1"/>
      <c r="D159" s="1"/>
      <c r="E159" s="1"/>
    </row>
    <row r="160" spans="2:5" x14ac:dyDescent="0.2">
      <c r="B160" s="19"/>
      <c r="C160" s="1"/>
      <c r="D160" s="1"/>
      <c r="E160" s="1"/>
    </row>
    <row r="161" spans="2:5" x14ac:dyDescent="0.2">
      <c r="B161" s="19"/>
      <c r="C161" s="1"/>
      <c r="D161" s="1"/>
      <c r="E161" s="1"/>
    </row>
    <row r="162" spans="2:5" x14ac:dyDescent="0.2">
      <c r="B162" s="19"/>
      <c r="C162" s="1"/>
      <c r="D162" s="1"/>
      <c r="E162" s="1"/>
    </row>
    <row r="163" spans="2:5" x14ac:dyDescent="0.2">
      <c r="B163" s="19"/>
      <c r="C163" s="1"/>
      <c r="D163" s="1"/>
      <c r="E163" s="1"/>
    </row>
    <row r="164" spans="2:5" x14ac:dyDescent="0.2">
      <c r="B164" s="19"/>
      <c r="C164" s="1"/>
      <c r="D164" s="1"/>
      <c r="E164" s="1"/>
    </row>
    <row r="165" spans="2:5" x14ac:dyDescent="0.2">
      <c r="B165" s="19"/>
      <c r="C165" s="1"/>
      <c r="D165" s="1"/>
      <c r="E165" s="1"/>
    </row>
    <row r="166" spans="2:5" x14ac:dyDescent="0.2">
      <c r="B166" s="19"/>
      <c r="C166" s="1"/>
      <c r="D166" s="1"/>
      <c r="E166" s="1"/>
    </row>
    <row r="167" spans="2:5" x14ac:dyDescent="0.2">
      <c r="B167" s="19"/>
      <c r="C167" s="1"/>
      <c r="D167" s="1"/>
      <c r="E167" s="1"/>
    </row>
    <row r="168" spans="2:5" x14ac:dyDescent="0.2">
      <c r="B168" s="19"/>
      <c r="C168" s="1"/>
      <c r="D168" s="1"/>
      <c r="E168" s="1"/>
    </row>
    <row r="169" spans="2:5" x14ac:dyDescent="0.2">
      <c r="B169" s="19"/>
      <c r="C169" s="1"/>
      <c r="D169" s="1"/>
      <c r="E169" s="1"/>
    </row>
    <row r="170" spans="2:5" x14ac:dyDescent="0.2">
      <c r="B170" s="19"/>
      <c r="C170" s="1"/>
      <c r="D170" s="1"/>
      <c r="E170" s="1"/>
    </row>
    <row r="171" spans="2:5" x14ac:dyDescent="0.2">
      <c r="B171" s="19"/>
      <c r="C171" s="1"/>
      <c r="D171" s="1"/>
      <c r="E171" s="1"/>
    </row>
    <row r="172" spans="2:5" x14ac:dyDescent="0.2">
      <c r="B172" s="19"/>
      <c r="C172" s="1"/>
      <c r="D172" s="1"/>
      <c r="E172" s="1"/>
    </row>
    <row r="173" spans="2:5" x14ac:dyDescent="0.2">
      <c r="B173" s="19"/>
      <c r="C173" s="1"/>
      <c r="D173" s="1"/>
      <c r="E173" s="1"/>
    </row>
    <row r="174" spans="2:5" x14ac:dyDescent="0.2">
      <c r="B174" s="19"/>
      <c r="C174" s="1"/>
      <c r="D174" s="1"/>
      <c r="E174" s="1"/>
    </row>
    <row r="175" spans="2:5" x14ac:dyDescent="0.2">
      <c r="B175" s="19"/>
      <c r="C175" s="1"/>
      <c r="D175" s="1"/>
      <c r="E175" s="1"/>
    </row>
    <row r="176" spans="2:5" x14ac:dyDescent="0.2">
      <c r="B176" s="19"/>
      <c r="C176" s="1"/>
      <c r="D176" s="1"/>
      <c r="E176" s="1"/>
    </row>
    <row r="177" spans="2:5" x14ac:dyDescent="0.2">
      <c r="B177" s="19"/>
      <c r="C177" s="1"/>
      <c r="D177" s="1"/>
      <c r="E177" s="1"/>
    </row>
    <row r="178" spans="2:5" x14ac:dyDescent="0.2">
      <c r="B178" s="19"/>
      <c r="C178" s="1"/>
      <c r="D178" s="1"/>
      <c r="E178" s="1"/>
    </row>
    <row r="179" spans="2:5" x14ac:dyDescent="0.2">
      <c r="B179" s="19"/>
      <c r="C179" s="1"/>
      <c r="D179" s="1"/>
      <c r="E179" s="1"/>
    </row>
    <row r="180" spans="2:5" x14ac:dyDescent="0.2">
      <c r="B180" s="19"/>
      <c r="C180" s="1"/>
      <c r="D180" s="1"/>
      <c r="E180" s="1"/>
    </row>
    <row r="181" spans="2:5" x14ac:dyDescent="0.2">
      <c r="B181" s="19"/>
      <c r="C181" s="1"/>
      <c r="D181" s="1"/>
      <c r="E181" s="1"/>
    </row>
    <row r="182" spans="2:5" x14ac:dyDescent="0.2">
      <c r="B182" s="19"/>
      <c r="C182" s="1"/>
      <c r="D182" s="1"/>
      <c r="E182" s="1"/>
    </row>
    <row r="183" spans="2:5" x14ac:dyDescent="0.2">
      <c r="B183" s="19"/>
      <c r="C183" s="1"/>
      <c r="D183" s="1"/>
      <c r="E183" s="1"/>
    </row>
    <row r="184" spans="2:5" x14ac:dyDescent="0.2">
      <c r="B184" s="19"/>
      <c r="C184" s="1"/>
      <c r="D184" s="1"/>
      <c r="E184" s="1"/>
    </row>
    <row r="185" spans="2:5" x14ac:dyDescent="0.2">
      <c r="B185" s="19"/>
      <c r="C185" s="1"/>
      <c r="D185" s="1"/>
      <c r="E185" s="1"/>
    </row>
    <row r="186" spans="2:5" x14ac:dyDescent="0.2">
      <c r="B186" s="19"/>
      <c r="C186" s="1"/>
      <c r="D186" s="1"/>
      <c r="E186" s="1"/>
    </row>
    <row r="187" spans="2:5" x14ac:dyDescent="0.2">
      <c r="B187" s="19"/>
      <c r="C187" s="1"/>
      <c r="D187" s="1"/>
      <c r="E187" s="1"/>
    </row>
    <row r="188" spans="2:5" x14ac:dyDescent="0.2">
      <c r="B188" s="19"/>
      <c r="C188" s="1"/>
      <c r="D188" s="1"/>
      <c r="E188" s="1"/>
    </row>
    <row r="189" spans="2:5" x14ac:dyDescent="0.2">
      <c r="B189" s="19"/>
      <c r="C189" s="1"/>
      <c r="D189" s="1"/>
      <c r="E189" s="1"/>
    </row>
    <row r="190" spans="2:5" x14ac:dyDescent="0.2">
      <c r="B190" s="19"/>
      <c r="C190" s="1"/>
      <c r="D190" s="1"/>
      <c r="E190" s="1"/>
    </row>
    <row r="191" spans="2:5" x14ac:dyDescent="0.2">
      <c r="B191" s="19"/>
      <c r="C191" s="1"/>
      <c r="D191" s="1"/>
      <c r="E191" s="1"/>
    </row>
    <row r="192" spans="2:5" x14ac:dyDescent="0.2">
      <c r="B192" s="19"/>
      <c r="C192" s="1"/>
      <c r="D192" s="1"/>
      <c r="E192" s="1"/>
    </row>
    <row r="193" spans="2:5" x14ac:dyDescent="0.2">
      <c r="B193" s="19"/>
      <c r="C193" s="1"/>
      <c r="D193" s="1"/>
      <c r="E193" s="1"/>
    </row>
    <row r="194" spans="2:5" x14ac:dyDescent="0.2">
      <c r="B194" s="19"/>
      <c r="C194" s="1"/>
      <c r="D194" s="1"/>
      <c r="E194" s="1"/>
    </row>
    <row r="195" spans="2:5" x14ac:dyDescent="0.2">
      <c r="B195" s="19"/>
      <c r="C195" s="1"/>
      <c r="D195" s="1"/>
      <c r="E195" s="1"/>
    </row>
    <row r="196" spans="2:5" x14ac:dyDescent="0.2">
      <c r="B196" s="19"/>
      <c r="C196" s="1"/>
      <c r="D196" s="1"/>
      <c r="E196" s="1"/>
    </row>
    <row r="197" spans="2:5" x14ac:dyDescent="0.2">
      <c r="B197" s="19"/>
      <c r="C197" s="1"/>
      <c r="D197" s="1"/>
      <c r="E197" s="1"/>
    </row>
    <row r="198" spans="2:5" x14ac:dyDescent="0.2">
      <c r="B198" s="19"/>
      <c r="C198" s="1"/>
      <c r="D198" s="1"/>
      <c r="E198" s="1"/>
    </row>
    <row r="199" spans="2:5" x14ac:dyDescent="0.2">
      <c r="B199" s="19"/>
      <c r="C199" s="1"/>
      <c r="D199" s="1"/>
      <c r="E199" s="1"/>
    </row>
    <row r="200" spans="2:5" x14ac:dyDescent="0.2">
      <c r="B200" s="19"/>
      <c r="C200" s="1"/>
      <c r="D200" s="1"/>
      <c r="E200" s="1"/>
    </row>
    <row r="201" spans="2:5" x14ac:dyDescent="0.2">
      <c r="B201" s="19"/>
      <c r="C201" s="1"/>
      <c r="D201" s="1"/>
      <c r="E201" s="1"/>
    </row>
    <row r="202" spans="2:5" x14ac:dyDescent="0.2">
      <c r="B202" s="19"/>
      <c r="C202" s="1"/>
      <c r="D202" s="1"/>
      <c r="E202" s="1"/>
    </row>
    <row r="203" spans="2:5" x14ac:dyDescent="0.2">
      <c r="B203" s="19"/>
      <c r="C203" s="1"/>
      <c r="D203" s="1"/>
      <c r="E203" s="1"/>
    </row>
    <row r="204" spans="2:5" x14ac:dyDescent="0.2">
      <c r="B204" s="19"/>
      <c r="C204" s="1"/>
      <c r="D204" s="1"/>
      <c r="E204" s="1"/>
    </row>
    <row r="205" spans="2:5" x14ac:dyDescent="0.2">
      <c r="B205" s="19"/>
      <c r="C205" s="1"/>
      <c r="D205" s="1"/>
      <c r="E205" s="1"/>
    </row>
    <row r="206" spans="2:5" x14ac:dyDescent="0.2">
      <c r="B206" s="19"/>
      <c r="C206" s="1"/>
      <c r="D206" s="1"/>
      <c r="E206" s="1"/>
    </row>
    <row r="207" spans="2:5" x14ac:dyDescent="0.2">
      <c r="B207" s="19"/>
      <c r="C207" s="1"/>
      <c r="D207" s="1"/>
      <c r="E207" s="1"/>
    </row>
    <row r="208" spans="2:5" x14ac:dyDescent="0.2">
      <c r="B208" s="19"/>
      <c r="C208" s="1"/>
      <c r="D208" s="1"/>
      <c r="E208" s="1"/>
    </row>
    <row r="209" spans="2:5" x14ac:dyDescent="0.2">
      <c r="B209" s="19"/>
      <c r="C209" s="1"/>
      <c r="D209" s="1"/>
      <c r="E209" s="1"/>
    </row>
    <row r="210" spans="2:5" x14ac:dyDescent="0.2">
      <c r="B210" s="19"/>
      <c r="C210" s="1"/>
      <c r="D210" s="1"/>
      <c r="E210" s="1"/>
    </row>
    <row r="211" spans="2:5" x14ac:dyDescent="0.2">
      <c r="B211" s="19"/>
      <c r="C211" s="1"/>
      <c r="D211" s="1"/>
      <c r="E211" s="1"/>
    </row>
    <row r="212" spans="2:5" x14ac:dyDescent="0.2">
      <c r="B212" s="19"/>
      <c r="C212" s="1"/>
      <c r="D212" s="1"/>
      <c r="E212" s="1"/>
    </row>
    <row r="213" spans="2:5" x14ac:dyDescent="0.2">
      <c r="B213" s="19"/>
      <c r="C213" s="1"/>
      <c r="D213" s="1"/>
      <c r="E213" s="1"/>
    </row>
    <row r="214" spans="2:5" x14ac:dyDescent="0.2">
      <c r="B214" s="19"/>
      <c r="C214" s="1"/>
      <c r="D214" s="1"/>
      <c r="E214" s="1"/>
    </row>
    <row r="215" spans="2:5" x14ac:dyDescent="0.2">
      <c r="B215" s="19"/>
      <c r="C215" s="1"/>
      <c r="D215" s="1"/>
      <c r="E215" s="1"/>
    </row>
    <row r="216" spans="2:5" x14ac:dyDescent="0.2">
      <c r="B216" s="19"/>
      <c r="C216" s="1"/>
      <c r="D216" s="1"/>
      <c r="E216" s="1"/>
    </row>
    <row r="217" spans="2:5" x14ac:dyDescent="0.2">
      <c r="B217" s="19"/>
      <c r="C217" s="1"/>
      <c r="D217" s="1"/>
      <c r="E217" s="1"/>
    </row>
    <row r="218" spans="2:5" x14ac:dyDescent="0.2">
      <c r="B218" s="19"/>
      <c r="C218" s="1"/>
      <c r="D218" s="1"/>
      <c r="E218" s="1"/>
    </row>
    <row r="219" spans="2:5" x14ac:dyDescent="0.2">
      <c r="B219" s="19"/>
      <c r="C219" s="1"/>
      <c r="D219" s="1"/>
      <c r="E219" s="1"/>
    </row>
    <row r="220" spans="2:5" x14ac:dyDescent="0.2">
      <c r="B220" s="19"/>
      <c r="C220" s="1"/>
      <c r="D220" s="1"/>
      <c r="E220" s="1"/>
    </row>
    <row r="221" spans="2:5" x14ac:dyDescent="0.2">
      <c r="B221" s="19"/>
      <c r="C221" s="1"/>
      <c r="D221" s="1"/>
      <c r="E221" s="1"/>
    </row>
    <row r="222" spans="2:5" x14ac:dyDescent="0.2">
      <c r="B222" s="19"/>
      <c r="C222" s="1"/>
      <c r="D222" s="1"/>
      <c r="E222" s="1"/>
    </row>
    <row r="223" spans="2:5" x14ac:dyDescent="0.2">
      <c r="B223" s="19"/>
      <c r="C223" s="1"/>
      <c r="D223" s="1"/>
      <c r="E223" s="1"/>
    </row>
    <row r="224" spans="2:5" x14ac:dyDescent="0.2">
      <c r="B224" s="19"/>
      <c r="C224" s="1"/>
      <c r="D224" s="1"/>
      <c r="E224" s="1"/>
    </row>
    <row r="225" spans="2:5" x14ac:dyDescent="0.2">
      <c r="B225" s="19"/>
      <c r="C225" s="1"/>
      <c r="D225" s="1"/>
      <c r="E225" s="1"/>
    </row>
    <row r="226" spans="2:5" x14ac:dyDescent="0.2">
      <c r="B226" s="19"/>
      <c r="C226" s="1"/>
      <c r="D226" s="1"/>
      <c r="E226" s="1"/>
    </row>
    <row r="227" spans="2:5" x14ac:dyDescent="0.2">
      <c r="B227" s="19"/>
      <c r="C227" s="1"/>
      <c r="D227" s="1"/>
      <c r="E227" s="1"/>
    </row>
    <row r="228" spans="2:5" x14ac:dyDescent="0.2">
      <c r="B228" s="19"/>
      <c r="C228" s="1"/>
      <c r="D228" s="1"/>
      <c r="E228" s="1"/>
    </row>
    <row r="229" spans="2:5" x14ac:dyDescent="0.2">
      <c r="B229" s="19"/>
      <c r="C229" s="1"/>
      <c r="D229" s="1"/>
      <c r="E229" s="1"/>
    </row>
    <row r="230" spans="2:5" x14ac:dyDescent="0.2">
      <c r="B230" s="19"/>
      <c r="C230" s="1"/>
      <c r="D230" s="1"/>
      <c r="E230" s="1"/>
    </row>
    <row r="231" spans="2:5" x14ac:dyDescent="0.2">
      <c r="B231" s="19"/>
      <c r="C231" s="1"/>
      <c r="D231" s="1"/>
      <c r="E231" s="1"/>
    </row>
    <row r="232" spans="2:5" x14ac:dyDescent="0.2">
      <c r="B232" s="19"/>
      <c r="C232" s="1"/>
      <c r="D232" s="1"/>
      <c r="E232" s="1"/>
    </row>
    <row r="233" spans="2:5" x14ac:dyDescent="0.2">
      <c r="B233" s="19"/>
      <c r="C233" s="1"/>
      <c r="D233" s="1"/>
      <c r="E233" s="1"/>
    </row>
    <row r="234" spans="2:5" x14ac:dyDescent="0.2">
      <c r="B234" s="19"/>
      <c r="C234" s="1"/>
      <c r="D234" s="1"/>
      <c r="E234" s="1"/>
    </row>
    <row r="235" spans="2:5" x14ac:dyDescent="0.2">
      <c r="B235" s="19"/>
      <c r="C235" s="1"/>
      <c r="D235" s="1"/>
      <c r="E235" s="1"/>
    </row>
    <row r="236" spans="2:5" x14ac:dyDescent="0.2">
      <c r="B236" s="19"/>
      <c r="C236" s="1"/>
      <c r="D236" s="1"/>
      <c r="E236" s="1"/>
    </row>
    <row r="237" spans="2:5" x14ac:dyDescent="0.2">
      <c r="B237" s="19"/>
      <c r="C237" s="1"/>
      <c r="D237" s="1"/>
      <c r="E237" s="1"/>
    </row>
    <row r="238" spans="2:5" x14ac:dyDescent="0.2">
      <c r="B238" s="19"/>
      <c r="C238" s="1"/>
      <c r="D238" s="1"/>
      <c r="E238" s="1"/>
    </row>
    <row r="239" spans="2:5" x14ac:dyDescent="0.2">
      <c r="B239" s="19"/>
      <c r="C239" s="1"/>
      <c r="D239" s="1"/>
      <c r="E239" s="1"/>
    </row>
    <row r="240" spans="2:5" x14ac:dyDescent="0.2">
      <c r="B240" s="19"/>
      <c r="C240" s="1"/>
      <c r="D240" s="1"/>
      <c r="E240" s="1"/>
    </row>
    <row r="241" spans="2:5" x14ac:dyDescent="0.2">
      <c r="B241" s="19"/>
      <c r="C241" s="1"/>
      <c r="D241" s="1"/>
      <c r="E241" s="1"/>
    </row>
    <row r="242" spans="2:5" x14ac:dyDescent="0.2">
      <c r="B242" s="19"/>
      <c r="C242" s="1"/>
      <c r="D242" s="1"/>
      <c r="E242" s="1"/>
    </row>
    <row r="243" spans="2:5" x14ac:dyDescent="0.2">
      <c r="B243" s="19"/>
      <c r="C243" s="1"/>
      <c r="D243" s="1"/>
      <c r="E243" s="1"/>
    </row>
    <row r="244" spans="2:5" x14ac:dyDescent="0.2">
      <c r="B244" s="19"/>
      <c r="C244" s="1"/>
      <c r="D244" s="1"/>
      <c r="E244" s="1"/>
    </row>
    <row r="245" spans="2:5" x14ac:dyDescent="0.2">
      <c r="B245" s="19"/>
      <c r="C245" s="1"/>
      <c r="D245" s="1"/>
      <c r="E245" s="1"/>
    </row>
    <row r="246" spans="2:5" x14ac:dyDescent="0.2">
      <c r="B246" s="19"/>
      <c r="C246" s="1"/>
      <c r="D246" s="1"/>
      <c r="E246" s="1"/>
    </row>
    <row r="247" spans="2:5" x14ac:dyDescent="0.2">
      <c r="B247" s="19"/>
      <c r="C247" s="1"/>
      <c r="D247" s="1"/>
      <c r="E247" s="1"/>
    </row>
    <row r="248" spans="2:5" x14ac:dyDescent="0.2">
      <c r="B248" s="19"/>
      <c r="C248" s="1"/>
      <c r="D248" s="1"/>
      <c r="E248" s="1"/>
    </row>
    <row r="249" spans="2:5" x14ac:dyDescent="0.2">
      <c r="B249" s="19"/>
      <c r="C249" s="1"/>
      <c r="D249" s="1"/>
      <c r="E249" s="1"/>
    </row>
    <row r="250" spans="2:5" x14ac:dyDescent="0.2">
      <c r="B250" s="19"/>
      <c r="C250" s="1"/>
      <c r="D250" s="1"/>
      <c r="E250" s="1"/>
    </row>
    <row r="251" spans="2:5" x14ac:dyDescent="0.2">
      <c r="B251" s="19"/>
      <c r="C251" s="1"/>
      <c r="D251" s="1"/>
      <c r="E251" s="1"/>
    </row>
    <row r="252" spans="2:5" x14ac:dyDescent="0.2">
      <c r="B252" s="19"/>
      <c r="C252" s="1"/>
      <c r="D252" s="1"/>
      <c r="E252" s="1"/>
    </row>
    <row r="253" spans="2:5" x14ac:dyDescent="0.2">
      <c r="B253" s="19"/>
      <c r="C253" s="1"/>
      <c r="D253" s="1"/>
      <c r="E253" s="1"/>
    </row>
    <row r="254" spans="2:5" x14ac:dyDescent="0.2">
      <c r="B254" s="19"/>
      <c r="C254" s="1"/>
      <c r="D254" s="1"/>
      <c r="E254" s="1"/>
    </row>
    <row r="255" spans="2:5" x14ac:dyDescent="0.2">
      <c r="B255" s="19"/>
      <c r="C255" s="1"/>
      <c r="D255" s="1"/>
      <c r="E255" s="1"/>
    </row>
    <row r="256" spans="2:5" x14ac:dyDescent="0.2">
      <c r="B256" s="19"/>
      <c r="C256" s="1"/>
      <c r="D256" s="1"/>
      <c r="E256" s="1"/>
    </row>
    <row r="257" spans="2:5" x14ac:dyDescent="0.2">
      <c r="B257" s="19"/>
      <c r="C257" s="1"/>
      <c r="D257" s="1"/>
      <c r="E257" s="1"/>
    </row>
    <row r="258" spans="2:5" x14ac:dyDescent="0.2">
      <c r="B258" s="19"/>
      <c r="C258" s="1"/>
      <c r="D258" s="1"/>
      <c r="E258" s="1"/>
    </row>
    <row r="259" spans="2:5" x14ac:dyDescent="0.2">
      <c r="B259" s="19"/>
      <c r="C259" s="1"/>
      <c r="D259" s="1"/>
      <c r="E259" s="1"/>
    </row>
    <row r="260" spans="2:5" x14ac:dyDescent="0.2">
      <c r="B260" s="19"/>
      <c r="C260" s="1"/>
      <c r="D260" s="1"/>
      <c r="E260" s="1"/>
    </row>
    <row r="261" spans="2:5" x14ac:dyDescent="0.2">
      <c r="B261" s="19"/>
      <c r="C261" s="1"/>
      <c r="D261" s="1"/>
      <c r="E261" s="1"/>
    </row>
    <row r="262" spans="2:5" x14ac:dyDescent="0.2">
      <c r="B262" s="19"/>
      <c r="C262" s="1"/>
      <c r="D262" s="1"/>
      <c r="E262" s="1"/>
    </row>
    <row r="263" spans="2:5" x14ac:dyDescent="0.2">
      <c r="B263" s="19"/>
      <c r="C263" s="1"/>
      <c r="D263" s="1"/>
      <c r="E263" s="1"/>
    </row>
    <row r="264" spans="2:5" x14ac:dyDescent="0.2">
      <c r="B264" s="19"/>
      <c r="C264" s="1"/>
      <c r="D264" s="1"/>
      <c r="E264" s="1"/>
    </row>
    <row r="265" spans="2:5" x14ac:dyDescent="0.2">
      <c r="B265" s="19"/>
      <c r="C265" s="1"/>
      <c r="D265" s="1"/>
      <c r="E265" s="1"/>
    </row>
    <row r="266" spans="2:5" x14ac:dyDescent="0.2">
      <c r="B266" s="19"/>
      <c r="C266" s="1"/>
      <c r="D266" s="1"/>
      <c r="E266" s="1"/>
    </row>
    <row r="267" spans="2:5" x14ac:dyDescent="0.2">
      <c r="B267" s="19"/>
      <c r="C267" s="1"/>
      <c r="D267" s="1"/>
      <c r="E267" s="1"/>
    </row>
    <row r="268" spans="2:5" x14ac:dyDescent="0.2">
      <c r="B268" s="19"/>
      <c r="C268" s="1"/>
      <c r="D268" s="1"/>
      <c r="E268" s="1"/>
    </row>
    <row r="269" spans="2:5" x14ac:dyDescent="0.2">
      <c r="B269" s="19"/>
      <c r="C269" s="1"/>
      <c r="D269" s="1"/>
      <c r="E269" s="1"/>
    </row>
    <row r="270" spans="2:5" x14ac:dyDescent="0.2">
      <c r="B270" s="19"/>
      <c r="C270" s="1"/>
      <c r="D270" s="1"/>
      <c r="E270" s="1"/>
    </row>
    <row r="271" spans="2:5" x14ac:dyDescent="0.2">
      <c r="B271" s="19"/>
      <c r="C271" s="1"/>
      <c r="D271" s="1"/>
      <c r="E271" s="1"/>
    </row>
    <row r="272" spans="2:5" x14ac:dyDescent="0.2">
      <c r="B272" s="19"/>
      <c r="C272" s="1"/>
      <c r="D272" s="1"/>
      <c r="E272" s="1"/>
    </row>
    <row r="273" spans="2:5" x14ac:dyDescent="0.2">
      <c r="B273" s="19"/>
      <c r="C273" s="1"/>
      <c r="D273" s="1"/>
      <c r="E273" s="1"/>
    </row>
    <row r="274" spans="2:5" x14ac:dyDescent="0.2">
      <c r="B274" s="19"/>
      <c r="C274" s="1"/>
      <c r="D274" s="1"/>
      <c r="E274" s="1"/>
    </row>
    <row r="275" spans="2:5" x14ac:dyDescent="0.2">
      <c r="B275" s="19"/>
      <c r="C275" s="1"/>
      <c r="D275" s="1"/>
      <c r="E275" s="1"/>
    </row>
    <row r="276" spans="2:5" x14ac:dyDescent="0.2">
      <c r="B276" s="19"/>
      <c r="C276" s="1"/>
      <c r="D276" s="1"/>
      <c r="E276" s="1"/>
    </row>
    <row r="277" spans="2:5" x14ac:dyDescent="0.2">
      <c r="B277" s="19"/>
      <c r="C277" s="1"/>
      <c r="D277" s="1"/>
      <c r="E277" s="1"/>
    </row>
    <row r="278" spans="2:5" x14ac:dyDescent="0.2">
      <c r="B278" s="19"/>
      <c r="C278" s="1"/>
      <c r="D278" s="1"/>
      <c r="E278" s="1"/>
    </row>
    <row r="279" spans="2:5" x14ac:dyDescent="0.2">
      <c r="B279" s="19"/>
      <c r="C279" s="1"/>
      <c r="D279" s="1"/>
      <c r="E279" s="1"/>
    </row>
    <row r="280" spans="2:5" x14ac:dyDescent="0.2">
      <c r="B280" s="19"/>
      <c r="C280" s="1"/>
      <c r="D280" s="1"/>
      <c r="E280" s="1"/>
    </row>
    <row r="281" spans="2:5" x14ac:dyDescent="0.2">
      <c r="B281" s="19"/>
      <c r="C281" s="1"/>
      <c r="D281" s="1"/>
      <c r="E281" s="1"/>
    </row>
    <row r="282" spans="2:5" x14ac:dyDescent="0.2">
      <c r="B282" s="19"/>
      <c r="C282" s="1"/>
      <c r="D282" s="1"/>
      <c r="E282" s="1"/>
    </row>
    <row r="283" spans="2:5" x14ac:dyDescent="0.2">
      <c r="B283" s="19"/>
      <c r="C283" s="1"/>
      <c r="D283" s="1"/>
      <c r="E283" s="1"/>
    </row>
    <row r="284" spans="2:5" x14ac:dyDescent="0.2">
      <c r="B284" s="19"/>
      <c r="C284" s="1"/>
      <c r="D284" s="1"/>
      <c r="E284" s="1"/>
    </row>
    <row r="285" spans="2:5" x14ac:dyDescent="0.2">
      <c r="B285" s="19"/>
      <c r="C285" s="1"/>
      <c r="D285" s="1"/>
      <c r="E285" s="1"/>
    </row>
    <row r="286" spans="2:5" x14ac:dyDescent="0.2">
      <c r="B286" s="19"/>
      <c r="C286" s="1"/>
      <c r="D286" s="1"/>
      <c r="E286" s="1"/>
    </row>
    <row r="287" spans="2:5" x14ac:dyDescent="0.2">
      <c r="B287" s="19"/>
      <c r="C287" s="1"/>
      <c r="D287" s="1"/>
      <c r="E287" s="1"/>
    </row>
    <row r="288" spans="2:5" x14ac:dyDescent="0.2">
      <c r="B288" s="19"/>
      <c r="C288" s="1"/>
      <c r="D288" s="1"/>
      <c r="E288" s="1"/>
    </row>
    <row r="289" spans="2:5" x14ac:dyDescent="0.2">
      <c r="B289" s="19"/>
      <c r="C289" s="1"/>
      <c r="D289" s="1"/>
      <c r="E289" s="1"/>
    </row>
    <row r="290" spans="2:5" x14ac:dyDescent="0.2">
      <c r="B290" s="19"/>
      <c r="C290" s="1"/>
      <c r="D290" s="1"/>
      <c r="E290" s="1"/>
    </row>
    <row r="291" spans="2:5" x14ac:dyDescent="0.2">
      <c r="B291" s="19"/>
      <c r="C291" s="1"/>
      <c r="D291" s="1"/>
      <c r="E291" s="1"/>
    </row>
    <row r="292" spans="2:5" x14ac:dyDescent="0.2">
      <c r="B292" s="19"/>
      <c r="C292" s="1"/>
      <c r="D292" s="1"/>
      <c r="E292" s="1"/>
    </row>
    <row r="293" spans="2:5" x14ac:dyDescent="0.2">
      <c r="B293" s="19"/>
      <c r="C293" s="1"/>
      <c r="D293" s="1"/>
      <c r="E293" s="1"/>
    </row>
    <row r="294" spans="2:5" x14ac:dyDescent="0.2">
      <c r="B294" s="19"/>
      <c r="C294" s="1"/>
      <c r="D294" s="1"/>
      <c r="E294" s="1"/>
    </row>
    <row r="295" spans="2:5" x14ac:dyDescent="0.2">
      <c r="B295" s="19"/>
      <c r="C295" s="1"/>
      <c r="D295" s="1"/>
      <c r="E295" s="1"/>
    </row>
    <row r="296" spans="2:5" x14ac:dyDescent="0.2">
      <c r="B296" s="19"/>
      <c r="C296" s="1"/>
      <c r="D296" s="1"/>
      <c r="E296" s="1"/>
    </row>
    <row r="297" spans="2:5" x14ac:dyDescent="0.2">
      <c r="B297" s="19"/>
      <c r="C297" s="1"/>
      <c r="D297" s="1"/>
      <c r="E297" s="1"/>
    </row>
    <row r="298" spans="2:5" x14ac:dyDescent="0.2">
      <c r="B298" s="19"/>
      <c r="C298" s="1"/>
      <c r="D298" s="1"/>
      <c r="E298" s="1"/>
    </row>
    <row r="299" spans="2:5" x14ac:dyDescent="0.2">
      <c r="B299" s="19"/>
      <c r="C299" s="1"/>
      <c r="D299" s="1"/>
      <c r="E299" s="1"/>
    </row>
    <row r="300" spans="2:5" x14ac:dyDescent="0.2">
      <c r="B300" s="19"/>
      <c r="C300" s="1"/>
      <c r="D300" s="1"/>
      <c r="E300" s="1"/>
    </row>
    <row r="301" spans="2:5" x14ac:dyDescent="0.2">
      <c r="B301" s="19"/>
      <c r="C301" s="1"/>
      <c r="D301" s="1"/>
      <c r="E301" s="1"/>
    </row>
    <row r="302" spans="2:5" x14ac:dyDescent="0.2">
      <c r="B302" s="19"/>
      <c r="C302" s="1"/>
      <c r="D302" s="1"/>
      <c r="E302" s="1"/>
    </row>
    <row r="303" spans="2:5" x14ac:dyDescent="0.2">
      <c r="B303" s="19"/>
      <c r="C303" s="1"/>
      <c r="D303" s="1"/>
      <c r="E303" s="1"/>
    </row>
    <row r="304" spans="2:5" x14ac:dyDescent="0.2">
      <c r="B304" s="19"/>
      <c r="C304" s="1"/>
      <c r="D304" s="1"/>
      <c r="E304" s="1"/>
    </row>
    <row r="305" spans="2:5" x14ac:dyDescent="0.2">
      <c r="B305" s="19"/>
      <c r="C305" s="1"/>
      <c r="D305" s="1"/>
      <c r="E305" s="1"/>
    </row>
    <row r="306" spans="2:5" x14ac:dyDescent="0.2">
      <c r="B306" s="19"/>
      <c r="C306" s="1"/>
      <c r="D306" s="1"/>
      <c r="E306" s="1"/>
    </row>
    <row r="307" spans="2:5" x14ac:dyDescent="0.2">
      <c r="B307" s="19"/>
      <c r="C307" s="1"/>
      <c r="D307" s="1"/>
      <c r="E307" s="1"/>
    </row>
    <row r="308" spans="2:5" x14ac:dyDescent="0.2">
      <c r="B308" s="19"/>
      <c r="C308" s="1"/>
      <c r="D308" s="1"/>
      <c r="E308" s="1"/>
    </row>
    <row r="309" spans="2:5" x14ac:dyDescent="0.2">
      <c r="B309" s="19"/>
      <c r="C309" s="1"/>
      <c r="D309" s="1"/>
      <c r="E309" s="1"/>
    </row>
    <row r="310" spans="2:5" x14ac:dyDescent="0.2">
      <c r="B310" s="19"/>
      <c r="C310" s="1"/>
      <c r="D310" s="1"/>
      <c r="E310" s="1"/>
    </row>
    <row r="311" spans="2:5" x14ac:dyDescent="0.2">
      <c r="B311" s="19"/>
      <c r="C311" s="1"/>
      <c r="D311" s="1"/>
      <c r="E311" s="1"/>
    </row>
    <row r="312" spans="2:5" x14ac:dyDescent="0.2">
      <c r="B312" s="19"/>
      <c r="C312" s="1"/>
      <c r="D312" s="1"/>
      <c r="E312" s="1"/>
    </row>
    <row r="313" spans="2:5" x14ac:dyDescent="0.2">
      <c r="B313" s="19"/>
      <c r="C313" s="1"/>
      <c r="D313" s="1"/>
      <c r="E313" s="1"/>
    </row>
    <row r="314" spans="2:5" x14ac:dyDescent="0.2">
      <c r="B314" s="19"/>
      <c r="C314" s="1"/>
      <c r="D314" s="1"/>
      <c r="E314" s="1"/>
    </row>
    <row r="315" spans="2:5" x14ac:dyDescent="0.2">
      <c r="B315" s="19"/>
      <c r="C315" s="1"/>
      <c r="D315" s="1"/>
      <c r="E315" s="1"/>
    </row>
    <row r="316" spans="2:5" x14ac:dyDescent="0.2">
      <c r="B316" s="19"/>
      <c r="C316" s="1"/>
      <c r="D316" s="1"/>
      <c r="E316" s="1"/>
    </row>
    <row r="317" spans="2:5" x14ac:dyDescent="0.2">
      <c r="B317" s="19"/>
      <c r="C317" s="1"/>
      <c r="D317" s="1"/>
      <c r="E317" s="1"/>
    </row>
    <row r="318" spans="2:5" x14ac:dyDescent="0.2">
      <c r="B318" s="19"/>
      <c r="C318" s="1"/>
      <c r="D318" s="1"/>
      <c r="E318" s="1"/>
    </row>
    <row r="319" spans="2:5" x14ac:dyDescent="0.2">
      <c r="B319" s="19"/>
      <c r="C319" s="1"/>
      <c r="D319" s="1"/>
      <c r="E319" s="1"/>
    </row>
    <row r="320" spans="2:5" x14ac:dyDescent="0.2">
      <c r="B320" s="19"/>
      <c r="C320" s="1"/>
      <c r="D320" s="1"/>
      <c r="E320" s="1"/>
    </row>
    <row r="321" spans="2:5" x14ac:dyDescent="0.2">
      <c r="B321" s="19"/>
      <c r="C321" s="1"/>
      <c r="D321" s="1"/>
      <c r="E321" s="1"/>
    </row>
    <row r="322" spans="2:5" x14ac:dyDescent="0.2">
      <c r="B322" s="19"/>
      <c r="C322" s="1"/>
      <c r="D322" s="1"/>
      <c r="E322" s="1"/>
    </row>
    <row r="323" spans="2:5" x14ac:dyDescent="0.2">
      <c r="B323" s="19"/>
      <c r="C323" s="1"/>
      <c r="D323" s="1"/>
      <c r="E323" s="1"/>
    </row>
    <row r="324" spans="2:5" x14ac:dyDescent="0.2">
      <c r="B324" s="19"/>
      <c r="C324" s="1"/>
      <c r="D324" s="1"/>
      <c r="E324" s="1"/>
    </row>
    <row r="325" spans="2:5" x14ac:dyDescent="0.2">
      <c r="B325" s="19"/>
      <c r="C325" s="1"/>
      <c r="D325" s="1"/>
      <c r="E325" s="1"/>
    </row>
    <row r="326" spans="2:5" x14ac:dyDescent="0.2">
      <c r="B326" s="19"/>
      <c r="C326" s="1"/>
      <c r="D326" s="1"/>
      <c r="E326" s="1"/>
    </row>
    <row r="327" spans="2:5" x14ac:dyDescent="0.2">
      <c r="B327" s="19"/>
      <c r="C327" s="1"/>
      <c r="D327" s="1"/>
      <c r="E327" s="1"/>
    </row>
    <row r="328" spans="2:5" x14ac:dyDescent="0.2">
      <c r="B328" s="19"/>
      <c r="C328" s="1"/>
      <c r="D328" s="1"/>
      <c r="E328" s="1"/>
    </row>
    <row r="329" spans="2:5" x14ac:dyDescent="0.2">
      <c r="B329" s="19"/>
      <c r="C329" s="1"/>
      <c r="D329" s="1"/>
      <c r="E329" s="1"/>
    </row>
    <row r="330" spans="2:5" x14ac:dyDescent="0.2">
      <c r="B330" s="19"/>
      <c r="C330" s="1"/>
      <c r="D330" s="1"/>
      <c r="E330" s="1"/>
    </row>
    <row r="331" spans="2:5" x14ac:dyDescent="0.2">
      <c r="B331" s="19"/>
      <c r="C331" s="1"/>
      <c r="D331" s="1"/>
      <c r="E331" s="1"/>
    </row>
    <row r="332" spans="2:5" x14ac:dyDescent="0.2">
      <c r="B332" s="19"/>
      <c r="C332" s="1"/>
      <c r="D332" s="1"/>
      <c r="E332" s="1"/>
    </row>
    <row r="333" spans="2:5" x14ac:dyDescent="0.2">
      <c r="B333" s="19"/>
      <c r="C333" s="1"/>
      <c r="D333" s="1"/>
      <c r="E333" s="1"/>
    </row>
    <row r="334" spans="2:5" x14ac:dyDescent="0.2">
      <c r="B334" s="19"/>
      <c r="C334" s="1"/>
      <c r="D334" s="1"/>
      <c r="E334" s="1"/>
    </row>
    <row r="335" spans="2:5" x14ac:dyDescent="0.2">
      <c r="B335" s="19"/>
      <c r="C335" s="1"/>
      <c r="D335" s="1"/>
      <c r="E335" s="1"/>
    </row>
    <row r="336" spans="2:5" x14ac:dyDescent="0.2">
      <c r="B336" s="19"/>
      <c r="C336" s="1"/>
      <c r="D336" s="1"/>
      <c r="E336" s="1"/>
    </row>
    <row r="337" spans="2:5" x14ac:dyDescent="0.2">
      <c r="B337" s="19"/>
      <c r="C337" s="1"/>
      <c r="D337" s="1"/>
      <c r="E337" s="1"/>
    </row>
    <row r="338" spans="2:5" x14ac:dyDescent="0.2">
      <c r="B338" s="19"/>
      <c r="C338" s="1"/>
      <c r="D338" s="1"/>
      <c r="E338" s="1"/>
    </row>
    <row r="339" spans="2:5" x14ac:dyDescent="0.2">
      <c r="B339" s="19"/>
      <c r="C339" s="1"/>
      <c r="D339" s="1"/>
      <c r="E339" s="1"/>
    </row>
    <row r="340" spans="2:5" x14ac:dyDescent="0.2">
      <c r="B340" s="19"/>
      <c r="C340" s="1"/>
      <c r="D340" s="1"/>
      <c r="E340" s="1"/>
    </row>
    <row r="341" spans="2:5" x14ac:dyDescent="0.2">
      <c r="B341" s="19"/>
      <c r="C341" s="1"/>
      <c r="D341" s="1"/>
      <c r="E341" s="1"/>
    </row>
    <row r="342" spans="2:5" x14ac:dyDescent="0.2">
      <c r="B342" s="19"/>
      <c r="C342" s="1"/>
      <c r="D342" s="1"/>
      <c r="E342" s="1"/>
    </row>
    <row r="343" spans="2:5" x14ac:dyDescent="0.2">
      <c r="B343" s="19"/>
      <c r="C343" s="1"/>
      <c r="D343" s="1"/>
      <c r="E343" s="1"/>
    </row>
    <row r="344" spans="2:5" x14ac:dyDescent="0.2">
      <c r="B344" s="19"/>
      <c r="C344" s="1"/>
      <c r="D344" s="1"/>
      <c r="E344" s="1"/>
    </row>
    <row r="345" spans="2:5" x14ac:dyDescent="0.2">
      <c r="B345" s="19"/>
      <c r="C345" s="1"/>
      <c r="D345" s="1"/>
      <c r="E345" s="1"/>
    </row>
    <row r="346" spans="2:5" x14ac:dyDescent="0.2">
      <c r="B346" s="19"/>
      <c r="C346" s="1"/>
      <c r="D346" s="1"/>
      <c r="E346" s="1"/>
    </row>
    <row r="347" spans="2:5" x14ac:dyDescent="0.2">
      <c r="B347" s="19"/>
      <c r="C347" s="1"/>
      <c r="D347" s="1"/>
      <c r="E347" s="1"/>
    </row>
    <row r="348" spans="2:5" x14ac:dyDescent="0.2">
      <c r="B348" s="19"/>
      <c r="C348" s="1"/>
      <c r="D348" s="1"/>
      <c r="E348" s="1"/>
    </row>
    <row r="349" spans="2:5" x14ac:dyDescent="0.2">
      <c r="B349" s="19"/>
      <c r="C349" s="1"/>
      <c r="D349" s="1"/>
      <c r="E349" s="1"/>
    </row>
    <row r="350" spans="2:5" x14ac:dyDescent="0.2">
      <c r="B350" s="19"/>
      <c r="C350" s="1"/>
      <c r="D350" s="1"/>
      <c r="E350" s="1"/>
    </row>
    <row r="351" spans="2:5" x14ac:dyDescent="0.2">
      <c r="B351" s="19"/>
      <c r="C351" s="1"/>
      <c r="D351" s="1"/>
      <c r="E351" s="1"/>
    </row>
    <row r="352" spans="2:5" x14ac:dyDescent="0.2">
      <c r="B352" s="19"/>
      <c r="C352" s="1"/>
      <c r="D352" s="1"/>
      <c r="E352" s="1"/>
    </row>
    <row r="353" spans="2:5" x14ac:dyDescent="0.2">
      <c r="B353" s="19"/>
      <c r="C353" s="1"/>
      <c r="D353" s="1"/>
      <c r="E353" s="1"/>
    </row>
    <row r="354" spans="2:5" x14ac:dyDescent="0.2">
      <c r="B354" s="19"/>
      <c r="C354" s="1"/>
      <c r="D354" s="1"/>
      <c r="E354" s="1"/>
    </row>
    <row r="355" spans="2:5" x14ac:dyDescent="0.2">
      <c r="B355" s="19"/>
      <c r="C355" s="1"/>
      <c r="D355" s="1"/>
      <c r="E355" s="1"/>
    </row>
    <row r="356" spans="2:5" x14ac:dyDescent="0.2">
      <c r="B356" s="19"/>
      <c r="C356" s="1"/>
      <c r="D356" s="1"/>
      <c r="E356" s="1"/>
    </row>
    <row r="357" spans="2:5" x14ac:dyDescent="0.2">
      <c r="B357" s="19"/>
      <c r="C357" s="1"/>
      <c r="D357" s="1"/>
      <c r="E357" s="1"/>
    </row>
    <row r="358" spans="2:5" x14ac:dyDescent="0.2">
      <c r="B358" s="19"/>
      <c r="C358" s="1"/>
      <c r="D358" s="1"/>
      <c r="E358" s="1"/>
    </row>
    <row r="359" spans="2:5" x14ac:dyDescent="0.2">
      <c r="B359" s="19"/>
      <c r="C359" s="1"/>
      <c r="D359" s="1"/>
      <c r="E359" s="1"/>
    </row>
    <row r="360" spans="2:5" x14ac:dyDescent="0.2">
      <c r="B360" s="19"/>
      <c r="C360" s="1"/>
      <c r="D360" s="1"/>
      <c r="E360" s="1"/>
    </row>
    <row r="361" spans="2:5" x14ac:dyDescent="0.2">
      <c r="B361" s="19"/>
      <c r="C361" s="1"/>
      <c r="D361" s="1"/>
      <c r="E361" s="1"/>
    </row>
    <row r="362" spans="2:5" x14ac:dyDescent="0.2">
      <c r="B362" s="19"/>
      <c r="C362" s="1"/>
      <c r="D362" s="1"/>
      <c r="E362" s="1"/>
    </row>
    <row r="363" spans="2:5" x14ac:dyDescent="0.2">
      <c r="B363" s="19"/>
      <c r="C363" s="1"/>
      <c r="D363" s="1"/>
      <c r="E363" s="1"/>
    </row>
    <row r="364" spans="2:5" x14ac:dyDescent="0.2">
      <c r="B364" s="19"/>
      <c r="C364" s="1"/>
      <c r="D364" s="1"/>
      <c r="E364" s="1"/>
    </row>
    <row r="365" spans="2:5" x14ac:dyDescent="0.2">
      <c r="B365" s="19"/>
      <c r="C365" s="1"/>
      <c r="D365" s="1"/>
      <c r="E365" s="1"/>
    </row>
    <row r="366" spans="2:5" x14ac:dyDescent="0.2">
      <c r="B366" s="19"/>
      <c r="C366" s="1"/>
      <c r="D366" s="1"/>
      <c r="E366" s="1"/>
    </row>
    <row r="367" spans="2:5" x14ac:dyDescent="0.2">
      <c r="B367" s="19"/>
      <c r="C367" s="1"/>
      <c r="D367" s="1"/>
      <c r="E367" s="1"/>
    </row>
    <row r="368" spans="2:5" x14ac:dyDescent="0.2">
      <c r="B368" s="19"/>
      <c r="C368" s="1"/>
      <c r="D368" s="1"/>
      <c r="E368" s="1"/>
    </row>
    <row r="369" spans="2:5" x14ac:dyDescent="0.2">
      <c r="B369" s="19"/>
      <c r="C369" s="1"/>
      <c r="D369" s="1"/>
      <c r="E369" s="1"/>
    </row>
    <row r="370" spans="2:5" x14ac:dyDescent="0.2">
      <c r="B370" s="19"/>
      <c r="C370" s="1"/>
      <c r="D370" s="1"/>
      <c r="E370" s="1"/>
    </row>
    <row r="371" spans="2:5" x14ac:dyDescent="0.2">
      <c r="B371" s="19"/>
      <c r="C371" s="1"/>
      <c r="D371" s="1"/>
      <c r="E371" s="1"/>
    </row>
    <row r="372" spans="2:5" x14ac:dyDescent="0.2">
      <c r="B372" s="19"/>
      <c r="C372" s="1"/>
      <c r="D372" s="1"/>
      <c r="E372" s="1"/>
    </row>
    <row r="373" spans="2:5" x14ac:dyDescent="0.2">
      <c r="B373" s="19"/>
      <c r="C373" s="1"/>
      <c r="D373" s="1"/>
      <c r="E373" s="1"/>
    </row>
    <row r="374" spans="2:5" x14ac:dyDescent="0.2">
      <c r="B374" s="19"/>
      <c r="C374" s="1"/>
      <c r="D374" s="1"/>
      <c r="E374" s="1"/>
    </row>
    <row r="375" spans="2:5" x14ac:dyDescent="0.2">
      <c r="B375" s="19"/>
      <c r="C375" s="1"/>
      <c r="D375" s="1"/>
      <c r="E375" s="1"/>
    </row>
    <row r="376" spans="2:5" x14ac:dyDescent="0.2">
      <c r="B376" s="19"/>
      <c r="C376" s="1"/>
      <c r="D376" s="1"/>
      <c r="E376" s="1"/>
    </row>
    <row r="377" spans="2:5" x14ac:dyDescent="0.2">
      <c r="B377" s="19"/>
      <c r="C377" s="1"/>
      <c r="D377" s="1"/>
      <c r="E377" s="1"/>
    </row>
    <row r="378" spans="2:5" x14ac:dyDescent="0.2">
      <c r="B378" s="19"/>
      <c r="C378" s="1"/>
      <c r="D378" s="1"/>
      <c r="E378" s="1"/>
    </row>
    <row r="379" spans="2:5" x14ac:dyDescent="0.2">
      <c r="B379" s="19"/>
      <c r="C379" s="1"/>
      <c r="D379" s="1"/>
      <c r="E379" s="1"/>
    </row>
    <row r="380" spans="2:5" x14ac:dyDescent="0.2">
      <c r="B380" s="19"/>
      <c r="C380" s="1"/>
      <c r="D380" s="1"/>
      <c r="E380" s="1"/>
    </row>
    <row r="381" spans="2:5" x14ac:dyDescent="0.2">
      <c r="B381" s="19"/>
      <c r="C381" s="1"/>
      <c r="D381" s="1"/>
      <c r="E381" s="1"/>
    </row>
    <row r="382" spans="2:5" x14ac:dyDescent="0.2">
      <c r="B382" s="19"/>
      <c r="C382" s="1"/>
      <c r="D382" s="1"/>
      <c r="E382" s="1"/>
    </row>
    <row r="383" spans="2:5" x14ac:dyDescent="0.2">
      <c r="B383" s="19"/>
      <c r="C383" s="1"/>
      <c r="D383" s="1"/>
      <c r="E383" s="1"/>
    </row>
    <row r="384" spans="2:5" x14ac:dyDescent="0.2">
      <c r="B384" s="19"/>
      <c r="C384" s="1"/>
      <c r="D384" s="1"/>
      <c r="E384" s="1"/>
    </row>
    <row r="385" spans="2:5" x14ac:dyDescent="0.2">
      <c r="B385" s="19"/>
      <c r="C385" s="1"/>
      <c r="D385" s="1"/>
      <c r="E385" s="1"/>
    </row>
    <row r="386" spans="2:5" x14ac:dyDescent="0.2">
      <c r="B386" s="19"/>
      <c r="C386" s="1"/>
      <c r="D386" s="1"/>
      <c r="E386" s="1"/>
    </row>
    <row r="387" spans="2:5" x14ac:dyDescent="0.2">
      <c r="B387" s="19"/>
      <c r="C387" s="1"/>
      <c r="D387" s="1"/>
      <c r="E387" s="1"/>
    </row>
    <row r="388" spans="2:5" x14ac:dyDescent="0.2">
      <c r="B388" s="19"/>
      <c r="C388" s="1"/>
      <c r="D388" s="1"/>
      <c r="E388" s="1"/>
    </row>
    <row r="389" spans="2:5" x14ac:dyDescent="0.2">
      <c r="B389" s="19"/>
      <c r="C389" s="1"/>
      <c r="D389" s="1"/>
      <c r="E389" s="1"/>
    </row>
    <row r="390" spans="2:5" x14ac:dyDescent="0.2">
      <c r="B390" s="19"/>
      <c r="C390" s="1"/>
      <c r="D390" s="1"/>
      <c r="E390" s="1"/>
    </row>
    <row r="391" spans="2:5" x14ac:dyDescent="0.2">
      <c r="B391" s="19"/>
      <c r="C391" s="1"/>
      <c r="D391" s="1"/>
      <c r="E391" s="1"/>
    </row>
    <row r="392" spans="2:5" x14ac:dyDescent="0.2">
      <c r="B392" s="19"/>
      <c r="C392" s="1"/>
      <c r="D392" s="1"/>
      <c r="E392" s="1"/>
    </row>
    <row r="393" spans="2:5" x14ac:dyDescent="0.2">
      <c r="B393" s="19"/>
      <c r="C393" s="1"/>
      <c r="D393" s="1"/>
      <c r="E393" s="1"/>
    </row>
    <row r="394" spans="2:5" x14ac:dyDescent="0.2">
      <c r="B394" s="19"/>
      <c r="C394" s="1"/>
      <c r="D394" s="1"/>
      <c r="E394" s="1"/>
    </row>
    <row r="395" spans="2:5" x14ac:dyDescent="0.2">
      <c r="B395" s="19"/>
      <c r="C395" s="1"/>
      <c r="D395" s="1"/>
      <c r="E395" s="1"/>
    </row>
    <row r="396" spans="2:5" x14ac:dyDescent="0.2">
      <c r="B396" s="19"/>
      <c r="C396" s="1"/>
      <c r="D396" s="1"/>
      <c r="E396" s="1"/>
    </row>
    <row r="397" spans="2:5" x14ac:dyDescent="0.2">
      <c r="B397" s="19"/>
      <c r="C397" s="1"/>
      <c r="D397" s="1"/>
      <c r="E397" s="1"/>
    </row>
    <row r="398" spans="2:5" x14ac:dyDescent="0.2">
      <c r="B398" s="19"/>
      <c r="C398" s="1"/>
      <c r="D398" s="1"/>
      <c r="E398" s="1"/>
    </row>
    <row r="399" spans="2:5" x14ac:dyDescent="0.2">
      <c r="B399" s="19"/>
      <c r="C399" s="1"/>
      <c r="D399" s="1"/>
      <c r="E399" s="1"/>
    </row>
    <row r="400" spans="2:5" x14ac:dyDescent="0.2">
      <c r="B400" s="19"/>
      <c r="C400" s="1"/>
      <c r="D400" s="1"/>
      <c r="E400" s="1"/>
    </row>
    <row r="401" spans="2:5" x14ac:dyDescent="0.2">
      <c r="B401" s="19"/>
      <c r="C401" s="1"/>
      <c r="D401" s="1"/>
      <c r="E401" s="1"/>
    </row>
    <row r="402" spans="2:5" x14ac:dyDescent="0.2">
      <c r="B402" s="19"/>
      <c r="C402" s="1"/>
      <c r="D402" s="1"/>
      <c r="E402" s="1"/>
    </row>
    <row r="403" spans="2:5" x14ac:dyDescent="0.2">
      <c r="B403" s="19"/>
      <c r="C403" s="1"/>
      <c r="D403" s="1"/>
      <c r="E403" s="1"/>
    </row>
    <row r="404" spans="2:5" x14ac:dyDescent="0.2">
      <c r="B404" s="19"/>
      <c r="C404" s="1"/>
      <c r="D404" s="1"/>
      <c r="E404" s="1"/>
    </row>
    <row r="405" spans="2:5" x14ac:dyDescent="0.2">
      <c r="B405" s="19"/>
      <c r="C405" s="1"/>
      <c r="D405" s="1"/>
      <c r="E405" s="1"/>
    </row>
    <row r="406" spans="2:5" x14ac:dyDescent="0.2">
      <c r="B406" s="19"/>
      <c r="C406" s="1"/>
      <c r="D406" s="1"/>
      <c r="E406" s="1"/>
    </row>
    <row r="407" spans="2:5" x14ac:dyDescent="0.2">
      <c r="B407" s="19"/>
      <c r="C407" s="1"/>
      <c r="D407" s="1"/>
      <c r="E407" s="1"/>
    </row>
    <row r="408" spans="2:5" x14ac:dyDescent="0.2">
      <c r="B408" s="19"/>
      <c r="C408" s="1"/>
      <c r="D408" s="1"/>
      <c r="E408" s="1"/>
    </row>
    <row r="409" spans="2:5" x14ac:dyDescent="0.2">
      <c r="B409" s="19"/>
      <c r="C409" s="1"/>
      <c r="D409" s="1"/>
      <c r="E409" s="1"/>
    </row>
    <row r="410" spans="2:5" x14ac:dyDescent="0.2">
      <c r="B410" s="19"/>
      <c r="C410" s="1"/>
      <c r="D410" s="1"/>
      <c r="E410" s="1"/>
    </row>
    <row r="411" spans="2:5" x14ac:dyDescent="0.2">
      <c r="B411" s="19"/>
      <c r="C411" s="1"/>
      <c r="D411" s="1"/>
      <c r="E411" s="1"/>
    </row>
    <row r="412" spans="2:5" x14ac:dyDescent="0.2">
      <c r="B412" s="19"/>
      <c r="C412" s="1"/>
      <c r="D412" s="1"/>
      <c r="E412" s="1"/>
    </row>
    <row r="413" spans="2:5" x14ac:dyDescent="0.2">
      <c r="B413" s="19"/>
      <c r="C413" s="1"/>
      <c r="D413" s="1"/>
      <c r="E413" s="1"/>
    </row>
    <row r="414" spans="2:5" x14ac:dyDescent="0.2">
      <c r="B414" s="19"/>
      <c r="C414" s="1"/>
      <c r="D414" s="1"/>
      <c r="E414" s="1"/>
    </row>
    <row r="415" spans="2:5" x14ac:dyDescent="0.2">
      <c r="B415" s="19"/>
      <c r="C415" s="1"/>
      <c r="D415" s="1"/>
      <c r="E415" s="1"/>
    </row>
    <row r="416" spans="2:5" x14ac:dyDescent="0.2">
      <c r="B416" s="19"/>
      <c r="C416" s="1"/>
      <c r="D416" s="1"/>
      <c r="E416" s="1"/>
    </row>
    <row r="417" spans="2:5" x14ac:dyDescent="0.2">
      <c r="B417" s="19"/>
      <c r="C417" s="1"/>
      <c r="D417" s="1"/>
      <c r="E417" s="1"/>
    </row>
    <row r="418" spans="2:5" x14ac:dyDescent="0.2">
      <c r="B418" s="19"/>
      <c r="C418" s="1"/>
      <c r="D418" s="1"/>
      <c r="E418" s="1"/>
    </row>
    <row r="419" spans="2:5" x14ac:dyDescent="0.2">
      <c r="B419" s="19"/>
      <c r="C419" s="1"/>
      <c r="D419" s="1"/>
      <c r="E419" s="1"/>
    </row>
    <row r="420" spans="2:5" x14ac:dyDescent="0.2">
      <c r="B420" s="19"/>
      <c r="C420" s="1"/>
      <c r="D420" s="1"/>
      <c r="E420" s="1"/>
    </row>
    <row r="421" spans="2:5" x14ac:dyDescent="0.2">
      <c r="B421" s="19"/>
      <c r="C421" s="1"/>
      <c r="D421" s="1"/>
      <c r="E421" s="1"/>
    </row>
    <row r="422" spans="2:5" x14ac:dyDescent="0.2">
      <c r="B422" s="19"/>
      <c r="C422" s="1"/>
      <c r="D422" s="1"/>
      <c r="E422" s="1"/>
    </row>
    <row r="423" spans="2:5" x14ac:dyDescent="0.2">
      <c r="B423" s="19"/>
      <c r="C423" s="1"/>
      <c r="D423" s="1"/>
      <c r="E423" s="1"/>
    </row>
    <row r="424" spans="2:5" x14ac:dyDescent="0.2">
      <c r="B424" s="19"/>
      <c r="C424" s="1"/>
      <c r="D424" s="1"/>
      <c r="E424" s="1"/>
    </row>
    <row r="425" spans="2:5" x14ac:dyDescent="0.2">
      <c r="B425" s="19"/>
      <c r="C425" s="1"/>
      <c r="D425" s="1"/>
      <c r="E425" s="1"/>
    </row>
    <row r="426" spans="2:5" x14ac:dyDescent="0.2">
      <c r="B426" s="19"/>
      <c r="C426" s="1"/>
      <c r="D426" s="1"/>
      <c r="E426" s="1"/>
    </row>
    <row r="427" spans="2:5" x14ac:dyDescent="0.2">
      <c r="B427" s="19"/>
      <c r="C427" s="1"/>
      <c r="D427" s="1"/>
      <c r="E427" s="1"/>
    </row>
    <row r="428" spans="2:5" x14ac:dyDescent="0.2">
      <c r="B428" s="19"/>
      <c r="C428" s="1"/>
      <c r="D428" s="1"/>
      <c r="E428" s="1"/>
    </row>
    <row r="429" spans="2:5" x14ac:dyDescent="0.2">
      <c r="B429" s="19"/>
      <c r="C429" s="1"/>
      <c r="D429" s="1"/>
      <c r="E429" s="1"/>
    </row>
    <row r="430" spans="2:5" x14ac:dyDescent="0.2">
      <c r="B430" s="19"/>
      <c r="C430" s="1"/>
      <c r="D430" s="1"/>
      <c r="E430" s="1"/>
    </row>
    <row r="431" spans="2:5" x14ac:dyDescent="0.2">
      <c r="B431" s="19"/>
      <c r="C431" s="1"/>
      <c r="D431" s="1"/>
      <c r="E431" s="1"/>
    </row>
    <row r="432" spans="2:5" x14ac:dyDescent="0.2">
      <c r="B432" s="19"/>
      <c r="C432" s="1"/>
      <c r="D432" s="1"/>
      <c r="E432" s="1"/>
    </row>
    <row r="433" spans="2:5" x14ac:dyDescent="0.2">
      <c r="B433" s="19"/>
      <c r="C433" s="1"/>
      <c r="D433" s="1"/>
      <c r="E433" s="1"/>
    </row>
    <row r="434" spans="2:5" x14ac:dyDescent="0.2">
      <c r="B434" s="19"/>
      <c r="C434" s="1"/>
      <c r="D434" s="1"/>
      <c r="E434" s="1"/>
    </row>
    <row r="435" spans="2:5" x14ac:dyDescent="0.2">
      <c r="B435" s="19"/>
      <c r="C435" s="1"/>
      <c r="D435" s="1"/>
      <c r="E435" s="1"/>
    </row>
    <row r="436" spans="2:5" x14ac:dyDescent="0.2">
      <c r="B436" s="19"/>
      <c r="C436" s="1"/>
      <c r="D436" s="1"/>
      <c r="E436" s="1"/>
    </row>
    <row r="437" spans="2:5" x14ac:dyDescent="0.2">
      <c r="B437" s="19"/>
      <c r="C437" s="1"/>
      <c r="D437" s="1"/>
      <c r="E437" s="1"/>
    </row>
    <row r="438" spans="2:5" x14ac:dyDescent="0.2">
      <c r="B438" s="19"/>
      <c r="C438" s="1"/>
      <c r="D438" s="1"/>
      <c r="E438" s="1"/>
    </row>
    <row r="439" spans="2:5" x14ac:dyDescent="0.2">
      <c r="B439" s="19"/>
      <c r="C439" s="1"/>
      <c r="D439" s="1"/>
      <c r="E439" s="1"/>
    </row>
    <row r="440" spans="2:5" x14ac:dyDescent="0.2">
      <c r="B440" s="19"/>
      <c r="C440" s="1"/>
      <c r="D440" s="1"/>
      <c r="E440" s="1"/>
    </row>
    <row r="441" spans="2:5" x14ac:dyDescent="0.2">
      <c r="B441" s="19"/>
      <c r="C441" s="1"/>
      <c r="D441" s="1"/>
      <c r="E441" s="1"/>
    </row>
    <row r="442" spans="2:5" x14ac:dyDescent="0.2">
      <c r="B442" s="19"/>
      <c r="C442" s="1"/>
      <c r="D442" s="1"/>
      <c r="E442" s="1"/>
    </row>
    <row r="443" spans="2:5" x14ac:dyDescent="0.2">
      <c r="B443" s="19"/>
      <c r="C443" s="1"/>
      <c r="D443" s="1"/>
      <c r="E443" s="1"/>
    </row>
    <row r="444" spans="2:5" x14ac:dyDescent="0.2">
      <c r="B444" s="19"/>
      <c r="C444" s="1"/>
      <c r="D444" s="1"/>
      <c r="E444" s="1"/>
    </row>
    <row r="445" spans="2:5" x14ac:dyDescent="0.2">
      <c r="B445" s="19"/>
      <c r="C445" s="1"/>
      <c r="D445" s="1"/>
      <c r="E445" s="1"/>
    </row>
    <row r="446" spans="2:5" x14ac:dyDescent="0.2">
      <c r="B446" s="19"/>
      <c r="C446" s="1"/>
      <c r="D446" s="1"/>
      <c r="E446" s="1"/>
    </row>
    <row r="447" spans="2:5" x14ac:dyDescent="0.2">
      <c r="B447" s="19"/>
      <c r="C447" s="1"/>
      <c r="D447" s="1"/>
      <c r="E447" s="1"/>
    </row>
    <row r="448" spans="2:5" x14ac:dyDescent="0.2">
      <c r="B448" s="19"/>
      <c r="C448" s="1"/>
      <c r="D448" s="1"/>
      <c r="E448" s="1"/>
    </row>
    <row r="449" spans="2:5" x14ac:dyDescent="0.2">
      <c r="B449" s="19"/>
      <c r="C449" s="1"/>
      <c r="D449" s="1"/>
      <c r="E449" s="1"/>
    </row>
    <row r="450" spans="2:5" x14ac:dyDescent="0.2">
      <c r="B450" s="19"/>
      <c r="C450" s="1"/>
      <c r="D450" s="1"/>
      <c r="E450" s="1"/>
    </row>
    <row r="451" spans="2:5" x14ac:dyDescent="0.2">
      <c r="B451" s="19"/>
      <c r="C451" s="1"/>
      <c r="D451" s="1"/>
      <c r="E451" s="1"/>
    </row>
    <row r="452" spans="2:5" x14ac:dyDescent="0.2">
      <c r="B452" s="19"/>
      <c r="C452" s="1"/>
      <c r="D452" s="1"/>
      <c r="E452" s="1"/>
    </row>
    <row r="453" spans="2:5" x14ac:dyDescent="0.2">
      <c r="B453" s="19"/>
      <c r="C453" s="1"/>
      <c r="D453" s="1"/>
      <c r="E453" s="1"/>
    </row>
    <row r="454" spans="2:5" x14ac:dyDescent="0.2">
      <c r="B454" s="19"/>
      <c r="C454" s="1"/>
      <c r="D454" s="1"/>
      <c r="E454" s="1"/>
    </row>
    <row r="455" spans="2:5" x14ac:dyDescent="0.2">
      <c r="B455" s="19"/>
      <c r="C455" s="1"/>
      <c r="D455" s="1"/>
      <c r="E455" s="1"/>
    </row>
    <row r="456" spans="2:5" x14ac:dyDescent="0.2">
      <c r="B456" s="19"/>
      <c r="C456" s="1"/>
      <c r="D456" s="1"/>
      <c r="E456" s="1"/>
    </row>
    <row r="457" spans="2:5" x14ac:dyDescent="0.2">
      <c r="B457" s="19"/>
      <c r="C457" s="1"/>
      <c r="D457" s="1"/>
      <c r="E457" s="1"/>
    </row>
    <row r="458" spans="2:5" x14ac:dyDescent="0.2">
      <c r="B458" s="19"/>
      <c r="C458" s="1"/>
      <c r="D458" s="1"/>
      <c r="E458" s="1"/>
    </row>
    <row r="459" spans="2:5" x14ac:dyDescent="0.2">
      <c r="B459" s="19"/>
      <c r="C459" s="1"/>
      <c r="D459" s="1"/>
      <c r="E459" s="1"/>
    </row>
    <row r="460" spans="2:5" x14ac:dyDescent="0.2">
      <c r="B460" s="19"/>
      <c r="C460" s="1"/>
      <c r="D460" s="1"/>
      <c r="E460" s="1"/>
    </row>
    <row r="461" spans="2:5" x14ac:dyDescent="0.2">
      <c r="B461" s="19"/>
      <c r="C461" s="1"/>
      <c r="D461" s="1"/>
      <c r="E461" s="1"/>
    </row>
    <row r="462" spans="2:5" x14ac:dyDescent="0.2">
      <c r="B462" s="19"/>
      <c r="C462" s="1"/>
      <c r="D462" s="1"/>
      <c r="E462" s="1"/>
    </row>
    <row r="463" spans="2:5" x14ac:dyDescent="0.2">
      <c r="B463" s="19"/>
      <c r="C463" s="1"/>
      <c r="D463" s="1"/>
      <c r="E463" s="1"/>
    </row>
    <row r="464" spans="2:5" x14ac:dyDescent="0.2">
      <c r="B464" s="19"/>
      <c r="C464" s="1"/>
      <c r="D464" s="1"/>
      <c r="E464" s="1"/>
    </row>
    <row r="465" spans="2:5" x14ac:dyDescent="0.2">
      <c r="B465" s="19"/>
      <c r="C465" s="1"/>
      <c r="D465" s="1"/>
      <c r="E465" s="1"/>
    </row>
    <row r="466" spans="2:5" x14ac:dyDescent="0.2">
      <c r="B466" s="19"/>
      <c r="C466" s="1"/>
      <c r="D466" s="1"/>
      <c r="E466" s="1"/>
    </row>
    <row r="467" spans="2:5" x14ac:dyDescent="0.2">
      <c r="B467" s="19"/>
      <c r="C467" s="1"/>
      <c r="D467" s="1"/>
      <c r="E467" s="1"/>
    </row>
    <row r="468" spans="2:5" x14ac:dyDescent="0.2">
      <c r="B468" s="19"/>
      <c r="C468" s="1"/>
      <c r="D468" s="1"/>
      <c r="E468" s="1"/>
    </row>
    <row r="469" spans="2:5" x14ac:dyDescent="0.2">
      <c r="B469" s="19"/>
      <c r="C469" s="1"/>
      <c r="D469" s="1"/>
      <c r="E469" s="1"/>
    </row>
    <row r="470" spans="2:5" x14ac:dyDescent="0.2">
      <c r="B470" s="19"/>
      <c r="C470" s="1"/>
      <c r="D470" s="1"/>
      <c r="E470" s="1"/>
    </row>
    <row r="471" spans="2:5" x14ac:dyDescent="0.2">
      <c r="B471" s="19"/>
      <c r="C471" s="1"/>
      <c r="D471" s="1"/>
      <c r="E471" s="1"/>
    </row>
    <row r="472" spans="2:5" x14ac:dyDescent="0.2">
      <c r="B472" s="19"/>
      <c r="C472" s="1"/>
      <c r="D472" s="1"/>
      <c r="E472" s="1"/>
    </row>
    <row r="473" spans="2:5" x14ac:dyDescent="0.2">
      <c r="B473" s="19"/>
      <c r="C473" s="1"/>
      <c r="D473" s="1"/>
      <c r="E473" s="1"/>
    </row>
    <row r="474" spans="2:5" x14ac:dyDescent="0.2">
      <c r="B474" s="19"/>
      <c r="C474" s="1"/>
      <c r="D474" s="1"/>
      <c r="E474" s="1"/>
    </row>
    <row r="475" spans="2:5" x14ac:dyDescent="0.2">
      <c r="B475" s="19"/>
      <c r="C475" s="1"/>
      <c r="D475" s="1"/>
      <c r="E475" s="1"/>
    </row>
    <row r="476" spans="2:5" x14ac:dyDescent="0.2">
      <c r="B476" s="19"/>
      <c r="C476" s="1"/>
      <c r="D476" s="1"/>
      <c r="E476" s="1"/>
    </row>
    <row r="477" spans="2:5" x14ac:dyDescent="0.2">
      <c r="B477" s="19"/>
      <c r="C477" s="1"/>
      <c r="D477" s="1"/>
      <c r="E477" s="1"/>
    </row>
    <row r="478" spans="2:5" x14ac:dyDescent="0.2">
      <c r="B478" s="19"/>
      <c r="C478" s="1"/>
      <c r="D478" s="1"/>
      <c r="E478" s="1"/>
    </row>
    <row r="479" spans="2:5" x14ac:dyDescent="0.2">
      <c r="B479" s="19"/>
      <c r="C479" s="1"/>
      <c r="D479" s="1"/>
      <c r="E479" s="1"/>
    </row>
    <row r="480" spans="2:5" x14ac:dyDescent="0.2">
      <c r="B480" s="19"/>
      <c r="C480" s="1"/>
      <c r="D480" s="1"/>
      <c r="E480" s="1"/>
    </row>
    <row r="481" spans="2:5" x14ac:dyDescent="0.2">
      <c r="B481" s="19"/>
      <c r="C481" s="1"/>
      <c r="D481" s="1"/>
      <c r="E481" s="1"/>
    </row>
    <row r="482" spans="2:5" x14ac:dyDescent="0.2">
      <c r="B482" s="19"/>
      <c r="C482" s="1"/>
      <c r="D482" s="1"/>
      <c r="E482" s="1"/>
    </row>
    <row r="483" spans="2:5" x14ac:dyDescent="0.2">
      <c r="B483" s="19"/>
      <c r="C483" s="1"/>
      <c r="D483" s="1"/>
      <c r="E483" s="1"/>
    </row>
    <row r="484" spans="2:5" x14ac:dyDescent="0.2">
      <c r="B484" s="19"/>
      <c r="C484" s="1"/>
      <c r="D484" s="1"/>
      <c r="E484" s="1"/>
    </row>
    <row r="485" spans="2:5" x14ac:dyDescent="0.2">
      <c r="B485" s="19"/>
      <c r="C485" s="1"/>
      <c r="D485" s="1"/>
      <c r="E485" s="1"/>
    </row>
    <row r="486" spans="2:5" x14ac:dyDescent="0.2">
      <c r="B486" s="19"/>
      <c r="C486" s="1"/>
      <c r="D486" s="1"/>
      <c r="E486" s="1"/>
    </row>
    <row r="487" spans="2:5" x14ac:dyDescent="0.2">
      <c r="B487" s="19"/>
      <c r="C487" s="1"/>
      <c r="D487" s="1"/>
      <c r="E487" s="1"/>
    </row>
    <row r="488" spans="2:5" x14ac:dyDescent="0.2">
      <c r="B488" s="19"/>
      <c r="C488" s="1"/>
      <c r="D488" s="1"/>
      <c r="E488" s="1"/>
    </row>
    <row r="489" spans="2:5" x14ac:dyDescent="0.2">
      <c r="B489" s="19"/>
      <c r="C489" s="1"/>
      <c r="D489" s="1"/>
      <c r="E489" s="1"/>
    </row>
    <row r="490" spans="2:5" x14ac:dyDescent="0.2">
      <c r="B490" s="19"/>
      <c r="C490" s="1"/>
      <c r="D490" s="1"/>
      <c r="E490" s="1"/>
    </row>
    <row r="491" spans="2:5" x14ac:dyDescent="0.2">
      <c r="B491" s="19"/>
      <c r="C491" s="1"/>
      <c r="D491" s="1"/>
      <c r="E491" s="1"/>
    </row>
    <row r="492" spans="2:5" x14ac:dyDescent="0.2">
      <c r="B492" s="19"/>
      <c r="C492" s="1"/>
      <c r="D492" s="1"/>
      <c r="E492" s="1"/>
    </row>
    <row r="493" spans="2:5" x14ac:dyDescent="0.2">
      <c r="B493" s="19"/>
      <c r="C493" s="1"/>
      <c r="D493" s="1"/>
      <c r="E493" s="1"/>
    </row>
    <row r="494" spans="2:5" x14ac:dyDescent="0.2">
      <c r="B494" s="19"/>
      <c r="C494" s="1"/>
      <c r="D494" s="1"/>
      <c r="E494" s="1"/>
    </row>
    <row r="495" spans="2:5" x14ac:dyDescent="0.2">
      <c r="B495" s="19"/>
      <c r="C495" s="1"/>
      <c r="D495" s="1"/>
      <c r="E495" s="1"/>
    </row>
    <row r="496" spans="2:5" x14ac:dyDescent="0.2">
      <c r="B496" s="19"/>
      <c r="C496" s="1"/>
      <c r="D496" s="1"/>
      <c r="E496" s="1"/>
    </row>
    <row r="497" spans="2:5" x14ac:dyDescent="0.2">
      <c r="B497" s="19"/>
      <c r="C497" s="1"/>
      <c r="D497" s="1"/>
      <c r="E497" s="1"/>
    </row>
    <row r="498" spans="2:5" x14ac:dyDescent="0.2">
      <c r="B498" s="19"/>
      <c r="C498" s="1"/>
      <c r="D498" s="1"/>
      <c r="E498" s="1"/>
    </row>
    <row r="499" spans="2:5" x14ac:dyDescent="0.2">
      <c r="B499" s="19"/>
      <c r="C499" s="1"/>
      <c r="D499" s="1"/>
      <c r="E499" s="1"/>
    </row>
    <row r="500" spans="2:5" x14ac:dyDescent="0.2">
      <c r="B500" s="19"/>
      <c r="C500" s="1"/>
      <c r="D500" s="1"/>
      <c r="E500" s="1"/>
    </row>
    <row r="501" spans="2:5" x14ac:dyDescent="0.2">
      <c r="B501" s="19"/>
      <c r="C501" s="1"/>
      <c r="D501" s="1"/>
      <c r="E501" s="1"/>
    </row>
    <row r="502" spans="2:5" x14ac:dyDescent="0.2">
      <c r="B502" s="19"/>
      <c r="C502" s="1"/>
      <c r="D502" s="1"/>
      <c r="E502" s="1"/>
    </row>
    <row r="503" spans="2:5" x14ac:dyDescent="0.2">
      <c r="B503" s="19"/>
      <c r="C503" s="1"/>
      <c r="D503" s="1"/>
      <c r="E503" s="1"/>
    </row>
    <row r="504" spans="2:5" x14ac:dyDescent="0.2">
      <c r="B504" s="19"/>
      <c r="C504" s="1"/>
      <c r="D504" s="1"/>
      <c r="E504" s="1"/>
    </row>
    <row r="505" spans="2:5" x14ac:dyDescent="0.2">
      <c r="B505" s="19"/>
      <c r="C505" s="1"/>
      <c r="D505" s="1"/>
      <c r="E505" s="1"/>
    </row>
    <row r="506" spans="2:5" x14ac:dyDescent="0.2">
      <c r="B506" s="19"/>
      <c r="C506" s="1"/>
      <c r="D506" s="1"/>
      <c r="E506" s="1"/>
    </row>
    <row r="507" spans="2:5" x14ac:dyDescent="0.2">
      <c r="B507" s="19"/>
      <c r="C507" s="1"/>
      <c r="D507" s="1"/>
      <c r="E507" s="1"/>
    </row>
    <row r="508" spans="2:5" x14ac:dyDescent="0.2">
      <c r="B508" s="19"/>
      <c r="C508" s="1"/>
      <c r="D508" s="1"/>
      <c r="E508" s="1"/>
    </row>
    <row r="509" spans="2:5" x14ac:dyDescent="0.2">
      <c r="B509" s="19"/>
      <c r="C509" s="1"/>
      <c r="D509" s="1"/>
      <c r="E509" s="1"/>
    </row>
    <row r="510" spans="2:5" x14ac:dyDescent="0.2">
      <c r="B510" s="19"/>
      <c r="C510" s="1"/>
      <c r="D510" s="1"/>
      <c r="E510" s="1"/>
    </row>
    <row r="511" spans="2:5" x14ac:dyDescent="0.2">
      <c r="B511" s="19"/>
      <c r="C511" s="1"/>
      <c r="D511" s="1"/>
      <c r="E511" s="1"/>
    </row>
    <row r="512" spans="2:5" x14ac:dyDescent="0.2">
      <c r="B512" s="19"/>
      <c r="C512" s="1"/>
      <c r="D512" s="1"/>
      <c r="E512" s="1"/>
    </row>
    <row r="513" spans="2:5" x14ac:dyDescent="0.2">
      <c r="B513" s="19"/>
      <c r="C513" s="1"/>
      <c r="D513" s="1"/>
      <c r="E513" s="1"/>
    </row>
    <row r="514" spans="2:5" x14ac:dyDescent="0.2">
      <c r="B514" s="19"/>
      <c r="C514" s="1"/>
      <c r="D514" s="1"/>
      <c r="E514" s="1"/>
    </row>
    <row r="515" spans="2:5" x14ac:dyDescent="0.2">
      <c r="B515" s="19"/>
      <c r="C515" s="1"/>
      <c r="D515" s="1"/>
      <c r="E515" s="1"/>
    </row>
    <row r="516" spans="2:5" x14ac:dyDescent="0.2">
      <c r="B516" s="19"/>
      <c r="C516" s="1"/>
      <c r="D516" s="1"/>
      <c r="E516" s="1"/>
    </row>
    <row r="517" spans="2:5" x14ac:dyDescent="0.2">
      <c r="B517" s="19"/>
      <c r="C517" s="1"/>
      <c r="D517" s="1"/>
      <c r="E517" s="1"/>
    </row>
    <row r="518" spans="2:5" x14ac:dyDescent="0.2">
      <c r="B518" s="19"/>
      <c r="C518" s="1"/>
      <c r="D518" s="1"/>
      <c r="E518" s="1"/>
    </row>
    <row r="519" spans="2:5" x14ac:dyDescent="0.2">
      <c r="B519" s="19"/>
      <c r="C519" s="1"/>
      <c r="D519" s="1"/>
      <c r="E519" s="1"/>
    </row>
    <row r="520" spans="2:5" x14ac:dyDescent="0.2">
      <c r="B520" s="19"/>
      <c r="C520" s="1"/>
      <c r="D520" s="1"/>
      <c r="E520" s="1"/>
    </row>
    <row r="521" spans="2:5" x14ac:dyDescent="0.2">
      <c r="B521" s="19"/>
      <c r="C521" s="1"/>
      <c r="D521" s="1"/>
      <c r="E521" s="1"/>
    </row>
    <row r="522" spans="2:5" x14ac:dyDescent="0.2">
      <c r="B522" s="19"/>
      <c r="C522" s="1"/>
      <c r="D522" s="1"/>
      <c r="E522" s="1"/>
    </row>
    <row r="523" spans="2:5" x14ac:dyDescent="0.2">
      <c r="B523" s="19"/>
      <c r="C523" s="1"/>
      <c r="D523" s="1"/>
      <c r="E523" s="1"/>
    </row>
    <row r="524" spans="2:5" x14ac:dyDescent="0.2">
      <c r="B524" s="19"/>
      <c r="C524" s="1"/>
      <c r="D524" s="1"/>
      <c r="E524" s="1"/>
    </row>
    <row r="525" spans="2:5" x14ac:dyDescent="0.2">
      <c r="B525" s="19"/>
      <c r="C525" s="1"/>
      <c r="D525" s="1"/>
      <c r="E525" s="1"/>
    </row>
    <row r="526" spans="2:5" x14ac:dyDescent="0.2">
      <c r="B526" s="19"/>
      <c r="C526" s="1"/>
      <c r="D526" s="1"/>
      <c r="E526" s="1"/>
    </row>
    <row r="527" spans="2:5" x14ac:dyDescent="0.2">
      <c r="B527" s="19"/>
      <c r="C527" s="1"/>
      <c r="D527" s="1"/>
      <c r="E527" s="1"/>
    </row>
    <row r="528" spans="2:5" x14ac:dyDescent="0.2">
      <c r="B528" s="19"/>
      <c r="C528" s="1"/>
      <c r="D528" s="1"/>
      <c r="E528" s="1"/>
    </row>
    <row r="529" spans="2:5" x14ac:dyDescent="0.2">
      <c r="B529" s="19"/>
      <c r="C529" s="1"/>
      <c r="D529" s="1"/>
      <c r="E529" s="1"/>
    </row>
    <row r="530" spans="2:5" x14ac:dyDescent="0.2">
      <c r="B530" s="19"/>
      <c r="C530" s="1"/>
      <c r="D530" s="1"/>
      <c r="E530" s="1"/>
    </row>
    <row r="531" spans="2:5" x14ac:dyDescent="0.2">
      <c r="B531" s="19"/>
      <c r="C531" s="1"/>
      <c r="D531" s="1"/>
      <c r="E531" s="1"/>
    </row>
    <row r="532" spans="2:5" x14ac:dyDescent="0.2">
      <c r="B532" s="19"/>
      <c r="C532" s="1"/>
      <c r="D532" s="1"/>
      <c r="E532" s="1"/>
    </row>
    <row r="533" spans="2:5" x14ac:dyDescent="0.2">
      <c r="B533" s="19"/>
      <c r="C533" s="1"/>
      <c r="D533" s="1"/>
      <c r="E533" s="1"/>
    </row>
    <row r="534" spans="2:5" x14ac:dyDescent="0.2">
      <c r="B534" s="19"/>
      <c r="C534" s="1"/>
      <c r="D534" s="1"/>
      <c r="E534" s="1"/>
    </row>
    <row r="535" spans="2:5" x14ac:dyDescent="0.2">
      <c r="B535" s="19"/>
      <c r="C535" s="1"/>
      <c r="D535" s="1"/>
      <c r="E535" s="1"/>
    </row>
    <row r="536" spans="2:5" x14ac:dyDescent="0.2">
      <c r="B536" s="19"/>
      <c r="C536" s="1"/>
      <c r="D536" s="1"/>
      <c r="E536" s="1"/>
    </row>
    <row r="537" spans="2:5" x14ac:dyDescent="0.2">
      <c r="B537" s="19"/>
      <c r="C537" s="1"/>
      <c r="D537" s="1"/>
      <c r="E537" s="1"/>
    </row>
    <row r="538" spans="2:5" x14ac:dyDescent="0.2">
      <c r="B538" s="19"/>
      <c r="C538" s="1"/>
      <c r="D538" s="1"/>
      <c r="E538" s="1"/>
    </row>
    <row r="539" spans="2:5" x14ac:dyDescent="0.2">
      <c r="B539" s="19"/>
      <c r="C539" s="1"/>
      <c r="D539" s="1"/>
      <c r="E539" s="1"/>
    </row>
    <row r="540" spans="2:5" x14ac:dyDescent="0.2">
      <c r="B540" s="19"/>
      <c r="C540" s="1"/>
      <c r="D540" s="1"/>
      <c r="E540" s="1"/>
    </row>
    <row r="541" spans="2:5" x14ac:dyDescent="0.2">
      <c r="B541" s="19"/>
      <c r="C541" s="1"/>
      <c r="D541" s="1"/>
      <c r="E541" s="1"/>
    </row>
    <row r="542" spans="2:5" x14ac:dyDescent="0.2">
      <c r="B542" s="19"/>
      <c r="C542" s="1"/>
      <c r="D542" s="1"/>
      <c r="E542" s="1"/>
    </row>
    <row r="543" spans="2:5" x14ac:dyDescent="0.2">
      <c r="B543" s="19"/>
      <c r="C543" s="1"/>
      <c r="D543" s="1"/>
      <c r="E543" s="1"/>
    </row>
    <row r="544" spans="2:5" x14ac:dyDescent="0.2">
      <c r="B544" s="19"/>
      <c r="C544" s="1"/>
      <c r="D544" s="1"/>
      <c r="E544" s="1"/>
    </row>
    <row r="545" spans="2:5" x14ac:dyDescent="0.2">
      <c r="B545" s="19"/>
      <c r="C545" s="1"/>
      <c r="D545" s="1"/>
      <c r="E545" s="1"/>
    </row>
    <row r="546" spans="2:5" x14ac:dyDescent="0.2">
      <c r="B546" s="19"/>
      <c r="C546" s="1"/>
      <c r="D546" s="1"/>
      <c r="E546" s="1"/>
    </row>
    <row r="547" spans="2:5" x14ac:dyDescent="0.2">
      <c r="B547" s="19"/>
      <c r="C547" s="1"/>
      <c r="D547" s="1"/>
      <c r="E547" s="1"/>
    </row>
    <row r="548" spans="2:5" x14ac:dyDescent="0.2">
      <c r="B548" s="19"/>
      <c r="C548" s="1"/>
      <c r="D548" s="1"/>
      <c r="E548" s="1"/>
    </row>
    <row r="549" spans="2:5" x14ac:dyDescent="0.2">
      <c r="B549" s="19"/>
      <c r="C549" s="1"/>
      <c r="D549" s="1"/>
      <c r="E549" s="1"/>
    </row>
    <row r="550" spans="2:5" x14ac:dyDescent="0.2">
      <c r="B550" s="19"/>
      <c r="C550" s="1"/>
      <c r="D550" s="1"/>
      <c r="E550" s="1"/>
    </row>
    <row r="551" spans="2:5" x14ac:dyDescent="0.2">
      <c r="B551" s="19"/>
      <c r="C551" s="1"/>
      <c r="D551" s="1"/>
      <c r="E551" s="1"/>
    </row>
    <row r="552" spans="2:5" x14ac:dyDescent="0.2">
      <c r="B552" s="20"/>
      <c r="C552" s="2"/>
      <c r="D552" s="2"/>
      <c r="E552" s="2"/>
    </row>
    <row r="553" spans="2:5" x14ac:dyDescent="0.2">
      <c r="B553" s="20"/>
      <c r="C553" s="2"/>
      <c r="D553" s="2"/>
      <c r="E553" s="2"/>
    </row>
    <row r="554" spans="2:5" x14ac:dyDescent="0.2">
      <c r="B554" s="20"/>
      <c r="C554" s="2"/>
      <c r="D554" s="2"/>
      <c r="E554" s="2"/>
    </row>
    <row r="555" spans="2:5" x14ac:dyDescent="0.2">
      <c r="B555" s="20"/>
      <c r="C555" s="2"/>
      <c r="D555" s="2"/>
      <c r="E555" s="2"/>
    </row>
    <row r="556" spans="2:5" x14ac:dyDescent="0.2">
      <c r="B556" s="20"/>
      <c r="C556" s="2"/>
      <c r="D556" s="2"/>
      <c r="E556" s="2"/>
    </row>
    <row r="557" spans="2:5" x14ac:dyDescent="0.2">
      <c r="B557" s="20"/>
      <c r="C557" s="2"/>
      <c r="D557" s="2"/>
      <c r="E557" s="2"/>
    </row>
    <row r="558" spans="2:5" x14ac:dyDescent="0.2">
      <c r="B558" s="20"/>
      <c r="C558" s="2"/>
      <c r="D558" s="2"/>
      <c r="E558" s="2"/>
    </row>
    <row r="559" spans="2:5" x14ac:dyDescent="0.2">
      <c r="B559" s="20"/>
      <c r="C559" s="2"/>
      <c r="D559" s="2"/>
      <c r="E559" s="2"/>
    </row>
    <row r="560" spans="2:5" x14ac:dyDescent="0.2">
      <c r="B560" s="20"/>
      <c r="C560" s="2"/>
      <c r="D560" s="2"/>
      <c r="E560" s="2"/>
    </row>
    <row r="561" spans="2:5" x14ac:dyDescent="0.2">
      <c r="B561" s="20"/>
      <c r="C561" s="2"/>
      <c r="D561" s="2"/>
      <c r="E561" s="2"/>
    </row>
    <row r="562" spans="2:5" x14ac:dyDescent="0.2">
      <c r="B562" s="20"/>
      <c r="C562" s="2"/>
      <c r="D562" s="2"/>
      <c r="E562" s="2"/>
    </row>
    <row r="563" spans="2:5" x14ac:dyDescent="0.2">
      <c r="B563" s="20"/>
      <c r="C563" s="2"/>
      <c r="D563" s="2"/>
      <c r="E563" s="2"/>
    </row>
    <row r="564" spans="2:5" x14ac:dyDescent="0.2">
      <c r="B564" s="20"/>
      <c r="C564" s="2"/>
      <c r="D564" s="2"/>
      <c r="E564" s="2"/>
    </row>
    <row r="565" spans="2:5" x14ac:dyDescent="0.2">
      <c r="B565" s="20"/>
      <c r="C565" s="2"/>
      <c r="D565" s="2"/>
      <c r="E565" s="2"/>
    </row>
    <row r="566" spans="2:5" x14ac:dyDescent="0.2">
      <c r="B566" s="20"/>
      <c r="C566" s="2"/>
      <c r="D566" s="2"/>
      <c r="E566" s="2"/>
    </row>
    <row r="567" spans="2:5" x14ac:dyDescent="0.2">
      <c r="B567" s="20"/>
      <c r="C567" s="2"/>
      <c r="D567" s="2"/>
      <c r="E567" s="2"/>
    </row>
    <row r="568" spans="2:5" x14ac:dyDescent="0.2">
      <c r="B568" s="20"/>
      <c r="C568" s="2"/>
      <c r="D568" s="2"/>
      <c r="E568" s="2"/>
    </row>
    <row r="569" spans="2:5" x14ac:dyDescent="0.2">
      <c r="B569" s="20"/>
      <c r="C569" s="2"/>
      <c r="D569" s="2"/>
      <c r="E569" s="2"/>
    </row>
    <row r="570" spans="2:5" x14ac:dyDescent="0.2">
      <c r="B570" s="20"/>
      <c r="C570" s="2"/>
      <c r="D570" s="2"/>
      <c r="E570" s="2"/>
    </row>
    <row r="571" spans="2:5" x14ac:dyDescent="0.2">
      <c r="B571" s="20"/>
      <c r="C571" s="2"/>
      <c r="D571" s="2"/>
      <c r="E571" s="2"/>
    </row>
    <row r="572" spans="2:5" x14ac:dyDescent="0.2">
      <c r="B572" s="20"/>
      <c r="C572" s="2"/>
      <c r="D572" s="2"/>
      <c r="E572" s="2"/>
    </row>
    <row r="573" spans="2:5" x14ac:dyDescent="0.2">
      <c r="B573" s="20"/>
      <c r="C573" s="2"/>
      <c r="D573" s="2"/>
      <c r="E573" s="2"/>
    </row>
    <row r="574" spans="2:5" x14ac:dyDescent="0.2">
      <c r="B574" s="20"/>
      <c r="C574" s="2"/>
      <c r="D574" s="2"/>
      <c r="E574" s="2"/>
    </row>
    <row r="575" spans="2:5" x14ac:dyDescent="0.2">
      <c r="B575" s="20"/>
      <c r="C575" s="2"/>
      <c r="D575" s="2"/>
      <c r="E575" s="2"/>
    </row>
    <row r="576" spans="2:5" x14ac:dyDescent="0.2">
      <c r="B576" s="20"/>
      <c r="C576" s="2"/>
      <c r="D576" s="2"/>
      <c r="E576" s="2"/>
    </row>
    <row r="577" spans="2:5" x14ac:dyDescent="0.2">
      <c r="B577" s="20"/>
      <c r="C577" s="2"/>
      <c r="D577" s="2"/>
      <c r="E577" s="2"/>
    </row>
    <row r="578" spans="2:5" x14ac:dyDescent="0.2">
      <c r="B578" s="20"/>
      <c r="C578" s="2"/>
      <c r="D578" s="2"/>
      <c r="E578" s="2"/>
    </row>
    <row r="579" spans="2:5" x14ac:dyDescent="0.2">
      <c r="B579" s="20"/>
      <c r="C579" s="2"/>
      <c r="D579" s="2"/>
      <c r="E579" s="2"/>
    </row>
    <row r="580" spans="2:5" x14ac:dyDescent="0.2">
      <c r="B580" s="20"/>
      <c r="C580" s="2"/>
      <c r="D580" s="2"/>
      <c r="E580" s="2"/>
    </row>
    <row r="581" spans="2:5" x14ac:dyDescent="0.2">
      <c r="B581" s="20"/>
      <c r="C581" s="2"/>
      <c r="D581" s="2"/>
      <c r="E581" s="2"/>
    </row>
    <row r="582" spans="2:5" x14ac:dyDescent="0.2">
      <c r="B582" s="20"/>
      <c r="C582" s="2"/>
      <c r="D582" s="2"/>
      <c r="E582" s="2"/>
    </row>
    <row r="583" spans="2:5" x14ac:dyDescent="0.2">
      <c r="B583" s="20"/>
      <c r="C583" s="2"/>
      <c r="D583" s="2"/>
      <c r="E583" s="2"/>
    </row>
    <row r="584" spans="2:5" x14ac:dyDescent="0.2">
      <c r="B584" s="20"/>
      <c r="C584" s="2"/>
      <c r="D584" s="2"/>
      <c r="E584" s="2"/>
    </row>
    <row r="585" spans="2:5" x14ac:dyDescent="0.2">
      <c r="B585" s="20"/>
      <c r="C585" s="2"/>
      <c r="D585" s="2"/>
      <c r="E585" s="2"/>
    </row>
    <row r="586" spans="2:5" x14ac:dyDescent="0.2">
      <c r="B586" s="20"/>
      <c r="C586" s="2"/>
      <c r="D586" s="2"/>
      <c r="E586" s="2"/>
    </row>
    <row r="587" spans="2:5" x14ac:dyDescent="0.2">
      <c r="B587" s="20"/>
      <c r="C587" s="2"/>
      <c r="D587" s="2"/>
      <c r="E587" s="2"/>
    </row>
    <row r="588" spans="2:5" x14ac:dyDescent="0.2">
      <c r="B588" s="20"/>
      <c r="C588" s="2"/>
      <c r="D588" s="2"/>
      <c r="E588" s="2"/>
    </row>
    <row r="589" spans="2:5" x14ac:dyDescent="0.2">
      <c r="B589" s="20"/>
      <c r="C589" s="2"/>
      <c r="D589" s="2"/>
      <c r="E589" s="2"/>
    </row>
    <row r="590" spans="2:5" x14ac:dyDescent="0.2">
      <c r="B590" s="20"/>
      <c r="C590" s="2"/>
      <c r="D590" s="2"/>
      <c r="E590" s="2"/>
    </row>
    <row r="591" spans="2:5" x14ac:dyDescent="0.2">
      <c r="B591" s="20"/>
      <c r="C591" s="2"/>
      <c r="D591" s="2"/>
      <c r="E591" s="2"/>
    </row>
    <row r="592" spans="2:5" x14ac:dyDescent="0.2">
      <c r="B592" s="20"/>
      <c r="C592" s="2"/>
      <c r="D592" s="2"/>
      <c r="E592" s="2"/>
    </row>
    <row r="593" spans="2:5" x14ac:dyDescent="0.2">
      <c r="B593" s="20"/>
      <c r="C593" s="2"/>
      <c r="D593" s="2"/>
      <c r="E593" s="2"/>
    </row>
    <row r="594" spans="2:5" x14ac:dyDescent="0.2">
      <c r="B594" s="20"/>
      <c r="C594" s="2"/>
      <c r="D594" s="2"/>
      <c r="E594" s="2"/>
    </row>
    <row r="595" spans="2:5" x14ac:dyDescent="0.2">
      <c r="B595" s="20"/>
      <c r="C595" s="2"/>
      <c r="D595" s="2"/>
      <c r="E595" s="2"/>
    </row>
    <row r="596" spans="2:5" x14ac:dyDescent="0.2">
      <c r="B596" s="20"/>
      <c r="C596" s="2"/>
      <c r="D596" s="2"/>
      <c r="E596" s="2"/>
    </row>
    <row r="597" spans="2:5" x14ac:dyDescent="0.2">
      <c r="B597" s="20"/>
      <c r="C597" s="2"/>
      <c r="D597" s="2"/>
      <c r="E597" s="2"/>
    </row>
    <row r="598" spans="2:5" x14ac:dyDescent="0.2">
      <c r="B598" s="20"/>
      <c r="C598" s="2"/>
      <c r="D598" s="2"/>
      <c r="E598" s="2"/>
    </row>
    <row r="599" spans="2:5" x14ac:dyDescent="0.2">
      <c r="B599" s="20"/>
      <c r="C599" s="2"/>
      <c r="D599" s="2"/>
      <c r="E599" s="2"/>
    </row>
    <row r="600" spans="2:5" x14ac:dyDescent="0.2">
      <c r="B600" s="20"/>
      <c r="C600" s="2"/>
      <c r="D600" s="2"/>
      <c r="E600" s="2"/>
    </row>
    <row r="601" spans="2:5" x14ac:dyDescent="0.2">
      <c r="B601" s="20"/>
      <c r="C601" s="2"/>
      <c r="D601" s="2"/>
      <c r="E601" s="2"/>
    </row>
    <row r="602" spans="2:5" x14ac:dyDescent="0.2">
      <c r="B602" s="20"/>
      <c r="C602" s="2"/>
      <c r="D602" s="2"/>
      <c r="E602" s="2"/>
    </row>
    <row r="603" spans="2:5" x14ac:dyDescent="0.2">
      <c r="B603" s="20"/>
      <c r="C603" s="2"/>
      <c r="D603" s="2"/>
      <c r="E603" s="2"/>
    </row>
    <row r="604" spans="2:5" x14ac:dyDescent="0.2">
      <c r="B604" s="20"/>
      <c r="C604" s="2"/>
      <c r="D604" s="2"/>
      <c r="E604" s="2"/>
    </row>
    <row r="605" spans="2:5" x14ac:dyDescent="0.2">
      <c r="B605" s="20"/>
      <c r="C605" s="2"/>
      <c r="D605" s="2"/>
      <c r="E605" s="2"/>
    </row>
    <row r="606" spans="2:5" x14ac:dyDescent="0.2">
      <c r="B606" s="20"/>
      <c r="C606" s="2"/>
      <c r="D606" s="2"/>
      <c r="E606" s="2"/>
    </row>
    <row r="607" spans="2:5" x14ac:dyDescent="0.2">
      <c r="B607" s="20"/>
      <c r="C607" s="2"/>
      <c r="D607" s="2"/>
      <c r="E607" s="2"/>
    </row>
    <row r="608" spans="2:5" x14ac:dyDescent="0.2">
      <c r="B608" s="20"/>
      <c r="C608" s="2"/>
      <c r="D608" s="2"/>
      <c r="E608" s="2"/>
    </row>
    <row r="609" spans="2:5" x14ac:dyDescent="0.2">
      <c r="B609" s="20"/>
      <c r="C609" s="2"/>
      <c r="D609" s="2"/>
      <c r="E609" s="2"/>
    </row>
    <row r="610" spans="2:5" x14ac:dyDescent="0.2">
      <c r="B610" s="20"/>
      <c r="C610" s="2"/>
      <c r="D610" s="2"/>
      <c r="E610" s="2"/>
    </row>
    <row r="611" spans="2:5" x14ac:dyDescent="0.2">
      <c r="B611" s="20"/>
      <c r="C611" s="2"/>
      <c r="D611" s="2"/>
      <c r="E611" s="2"/>
    </row>
    <row r="612" spans="2:5" x14ac:dyDescent="0.2">
      <c r="B612" s="20"/>
      <c r="C612" s="2"/>
      <c r="D612" s="2"/>
      <c r="E612" s="2"/>
    </row>
    <row r="613" spans="2:5" x14ac:dyDescent="0.2">
      <c r="B613" s="20"/>
      <c r="C613" s="2"/>
      <c r="D613" s="2"/>
      <c r="E613" s="2"/>
    </row>
    <row r="614" spans="2:5" x14ac:dyDescent="0.2">
      <c r="B614" s="20"/>
      <c r="C614" s="2"/>
      <c r="D614" s="2"/>
      <c r="E614" s="2"/>
    </row>
    <row r="615" spans="2:5" x14ac:dyDescent="0.2">
      <c r="B615" s="20"/>
      <c r="C615" s="2"/>
      <c r="D615" s="2"/>
      <c r="E615" s="2"/>
    </row>
    <row r="616" spans="2:5" x14ac:dyDescent="0.2">
      <c r="B616" s="20"/>
      <c r="C616" s="2"/>
      <c r="D616" s="2"/>
      <c r="E616" s="2"/>
    </row>
    <row r="617" spans="2:5" x14ac:dyDescent="0.2">
      <c r="B617" s="20"/>
      <c r="C617" s="2"/>
      <c r="D617" s="2"/>
      <c r="E617" s="2"/>
    </row>
    <row r="618" spans="2:5" x14ac:dyDescent="0.2">
      <c r="B618" s="20"/>
      <c r="C618" s="2"/>
      <c r="D618" s="2"/>
      <c r="E618" s="2"/>
    </row>
    <row r="619" spans="2:5" x14ac:dyDescent="0.2">
      <c r="B619" s="20"/>
      <c r="C619" s="2"/>
      <c r="D619" s="2"/>
      <c r="E619" s="2"/>
    </row>
    <row r="620" spans="2:5" x14ac:dyDescent="0.2">
      <c r="B620" s="20"/>
      <c r="C620" s="2"/>
      <c r="D620" s="2"/>
      <c r="E620" s="2"/>
    </row>
    <row r="621" spans="2:5" x14ac:dyDescent="0.2">
      <c r="B621" s="20"/>
      <c r="C621" s="2"/>
      <c r="D621" s="2"/>
      <c r="E621" s="2"/>
    </row>
    <row r="622" spans="2:5" x14ac:dyDescent="0.2">
      <c r="B622" s="20"/>
      <c r="C622" s="2"/>
      <c r="D622" s="2"/>
      <c r="E622" s="2"/>
    </row>
    <row r="623" spans="2:5" x14ac:dyDescent="0.2">
      <c r="B623" s="20"/>
      <c r="C623" s="2"/>
      <c r="D623" s="2"/>
      <c r="E623" s="2"/>
    </row>
    <row r="624" spans="2:5" x14ac:dyDescent="0.2">
      <c r="B624" s="20"/>
      <c r="C624" s="2"/>
      <c r="D624" s="2"/>
      <c r="E624" s="2"/>
    </row>
    <row r="625" spans="2:5" x14ac:dyDescent="0.2">
      <c r="B625" s="20"/>
      <c r="C625" s="2"/>
      <c r="D625" s="2"/>
      <c r="E625" s="2"/>
    </row>
    <row r="626" spans="2:5" x14ac:dyDescent="0.2">
      <c r="B626" s="20"/>
      <c r="C626" s="2"/>
      <c r="D626" s="2"/>
      <c r="E626" s="2"/>
    </row>
    <row r="627" spans="2:5" x14ac:dyDescent="0.2">
      <c r="B627" s="20"/>
      <c r="C627" s="2"/>
      <c r="D627" s="2"/>
      <c r="E627" s="2"/>
    </row>
    <row r="628" spans="2:5" x14ac:dyDescent="0.2">
      <c r="B628" s="20"/>
      <c r="C628" s="2"/>
      <c r="D628" s="2"/>
      <c r="E628" s="2"/>
    </row>
    <row r="629" spans="2:5" x14ac:dyDescent="0.2">
      <c r="B629" s="20"/>
      <c r="C629" s="2"/>
      <c r="D629" s="2"/>
      <c r="E629" s="2"/>
    </row>
    <row r="630" spans="2:5" x14ac:dyDescent="0.2">
      <c r="B630" s="20"/>
      <c r="C630" s="2"/>
      <c r="D630" s="2"/>
      <c r="E630" s="2"/>
    </row>
    <row r="631" spans="2:5" x14ac:dyDescent="0.2">
      <c r="B631" s="20"/>
      <c r="C631" s="2"/>
      <c r="D631" s="2"/>
      <c r="E631" s="2"/>
    </row>
    <row r="632" spans="2:5" x14ac:dyDescent="0.2">
      <c r="B632" s="20"/>
      <c r="C632" s="2"/>
      <c r="D632" s="2"/>
      <c r="E632" s="2"/>
    </row>
    <row r="633" spans="2:5" x14ac:dyDescent="0.2">
      <c r="B633" s="20"/>
      <c r="C633" s="2"/>
      <c r="D633" s="2"/>
      <c r="E633" s="2"/>
    </row>
    <row r="634" spans="2:5" x14ac:dyDescent="0.2">
      <c r="B634" s="20"/>
      <c r="C634" s="2"/>
      <c r="D634" s="2"/>
      <c r="E634" s="2"/>
    </row>
    <row r="635" spans="2:5" x14ac:dyDescent="0.2">
      <c r="B635" s="20"/>
      <c r="C635" s="2"/>
      <c r="D635" s="2"/>
      <c r="E635" s="2"/>
    </row>
    <row r="636" spans="2:5" x14ac:dyDescent="0.2">
      <c r="B636" s="20"/>
      <c r="C636" s="2"/>
      <c r="D636" s="2"/>
      <c r="E636" s="2"/>
    </row>
    <row r="637" spans="2:5" x14ac:dyDescent="0.2">
      <c r="B637" s="20"/>
      <c r="C637" s="2"/>
      <c r="D637" s="2"/>
      <c r="E637" s="2"/>
    </row>
    <row r="638" spans="2:5" x14ac:dyDescent="0.2">
      <c r="B638" s="20"/>
      <c r="C638" s="2"/>
      <c r="D638" s="2"/>
      <c r="E638" s="2"/>
    </row>
    <row r="639" spans="2:5" x14ac:dyDescent="0.2">
      <c r="B639" s="20"/>
      <c r="C639" s="2"/>
      <c r="D639" s="2"/>
      <c r="E639" s="2"/>
    </row>
    <row r="640" spans="2:5" x14ac:dyDescent="0.2">
      <c r="B640" s="20"/>
      <c r="C640" s="2"/>
      <c r="D640" s="2"/>
      <c r="E640" s="2"/>
    </row>
    <row r="641" spans="2:5" x14ac:dyDescent="0.2">
      <c r="B641" s="20"/>
      <c r="C641" s="2"/>
      <c r="D641" s="2"/>
      <c r="E641" s="2"/>
    </row>
    <row r="642" spans="2:5" x14ac:dyDescent="0.2">
      <c r="B642" s="20"/>
      <c r="C642" s="2"/>
      <c r="D642" s="2"/>
      <c r="E642" s="2"/>
    </row>
    <row r="643" spans="2:5" x14ac:dyDescent="0.2">
      <c r="B643" s="20"/>
      <c r="C643" s="2"/>
      <c r="D643" s="2"/>
      <c r="E643" s="2"/>
    </row>
    <row r="644" spans="2:5" x14ac:dyDescent="0.2">
      <c r="B644" s="20"/>
      <c r="C644" s="2"/>
      <c r="D644" s="2"/>
      <c r="E644" s="2"/>
    </row>
    <row r="645" spans="2:5" x14ac:dyDescent="0.2">
      <c r="B645" s="20"/>
      <c r="C645" s="2"/>
      <c r="D645" s="2"/>
      <c r="E645" s="2"/>
    </row>
    <row r="646" spans="2:5" x14ac:dyDescent="0.2">
      <c r="B646" s="20"/>
      <c r="C646" s="2"/>
      <c r="D646" s="2"/>
      <c r="E646" s="2"/>
    </row>
    <row r="647" spans="2:5" x14ac:dyDescent="0.2">
      <c r="B647" s="20"/>
      <c r="C647" s="2"/>
      <c r="D647" s="2"/>
      <c r="E647" s="2"/>
    </row>
    <row r="648" spans="2:5" x14ac:dyDescent="0.2">
      <c r="B648" s="20"/>
      <c r="C648" s="2"/>
      <c r="D648" s="2"/>
      <c r="E648" s="2"/>
    </row>
    <row r="649" spans="2:5" x14ac:dyDescent="0.2">
      <c r="B649" s="20"/>
      <c r="C649" s="2"/>
      <c r="D649" s="2"/>
      <c r="E649" s="2"/>
    </row>
    <row r="650" spans="2:5" x14ac:dyDescent="0.2">
      <c r="B650" s="20"/>
      <c r="C650" s="2"/>
      <c r="D650" s="2"/>
      <c r="E650" s="2"/>
    </row>
    <row r="651" spans="2:5" x14ac:dyDescent="0.2">
      <c r="B651" s="20"/>
      <c r="C651" s="2"/>
      <c r="D651" s="2"/>
      <c r="E651" s="2"/>
    </row>
    <row r="652" spans="2:5" x14ac:dyDescent="0.2">
      <c r="B652" s="20"/>
      <c r="C652" s="2"/>
      <c r="D652" s="2"/>
      <c r="E652" s="2"/>
    </row>
    <row r="653" spans="2:5" x14ac:dyDescent="0.2">
      <c r="B653" s="20"/>
      <c r="C653" s="2"/>
      <c r="D653" s="2"/>
      <c r="E653" s="2"/>
    </row>
    <row r="654" spans="2:5" x14ac:dyDescent="0.2">
      <c r="B654" s="20"/>
      <c r="C654" s="2"/>
      <c r="D654" s="2"/>
      <c r="E654" s="2"/>
    </row>
    <row r="655" spans="2:5" x14ac:dyDescent="0.2">
      <c r="B655" s="20"/>
      <c r="C655" s="2"/>
      <c r="D655" s="2"/>
      <c r="E655" s="2"/>
    </row>
    <row r="656" spans="2:5" x14ac:dyDescent="0.2">
      <c r="B656" s="20"/>
      <c r="C656" s="2"/>
      <c r="D656" s="2"/>
      <c r="E656" s="2"/>
    </row>
    <row r="657" spans="2:5" x14ac:dyDescent="0.2">
      <c r="B657" s="20"/>
      <c r="C657" s="2"/>
      <c r="D657" s="2"/>
      <c r="E657" s="2"/>
    </row>
    <row r="658" spans="2:5" x14ac:dyDescent="0.2">
      <c r="B658" s="20"/>
      <c r="C658" s="2"/>
      <c r="D658" s="2"/>
      <c r="E658" s="2"/>
    </row>
    <row r="659" spans="2:5" x14ac:dyDescent="0.2">
      <c r="B659" s="20"/>
      <c r="C659" s="2"/>
      <c r="D659" s="2"/>
      <c r="E659" s="2"/>
    </row>
    <row r="660" spans="2:5" x14ac:dyDescent="0.2">
      <c r="B660" s="20"/>
      <c r="C660" s="2"/>
      <c r="D660" s="2"/>
      <c r="E660" s="2"/>
    </row>
    <row r="661" spans="2:5" x14ac:dyDescent="0.2">
      <c r="B661" s="20"/>
      <c r="C661" s="2"/>
      <c r="D661" s="2"/>
      <c r="E661" s="2"/>
    </row>
    <row r="662" spans="2:5" x14ac:dyDescent="0.2">
      <c r="B662" s="20"/>
      <c r="C662" s="2"/>
      <c r="D662" s="2"/>
      <c r="E662" s="2"/>
    </row>
    <row r="663" spans="2:5" x14ac:dyDescent="0.2">
      <c r="B663" s="20"/>
      <c r="C663" s="2"/>
      <c r="D663" s="2"/>
      <c r="E663" s="2"/>
    </row>
    <row r="664" spans="2:5" x14ac:dyDescent="0.2">
      <c r="B664" s="20"/>
      <c r="C664" s="2"/>
      <c r="D664" s="2"/>
      <c r="E664" s="2"/>
    </row>
    <row r="665" spans="2:5" x14ac:dyDescent="0.2">
      <c r="B665" s="20"/>
      <c r="C665" s="2"/>
      <c r="D665" s="2"/>
      <c r="E665" s="2"/>
    </row>
    <row r="666" spans="2:5" x14ac:dyDescent="0.2">
      <c r="B666" s="20"/>
      <c r="C666" s="2"/>
      <c r="D666" s="2"/>
      <c r="E666" s="2"/>
    </row>
    <row r="667" spans="2:5" x14ac:dyDescent="0.2">
      <c r="B667" s="20"/>
      <c r="C667" s="2"/>
      <c r="D667" s="2"/>
      <c r="E667" s="2"/>
    </row>
    <row r="668" spans="2:5" x14ac:dyDescent="0.2">
      <c r="B668" s="20"/>
      <c r="C668" s="2"/>
      <c r="D668" s="2"/>
      <c r="E668" s="2"/>
    </row>
    <row r="669" spans="2:5" x14ac:dyDescent="0.2">
      <c r="B669" s="20"/>
      <c r="C669" s="2"/>
      <c r="D669" s="2"/>
      <c r="E669" s="2"/>
    </row>
    <row r="670" spans="2:5" x14ac:dyDescent="0.2">
      <c r="B670" s="20"/>
      <c r="C670" s="2"/>
      <c r="D670" s="2"/>
      <c r="E670" s="2"/>
    </row>
    <row r="671" spans="2:5" x14ac:dyDescent="0.2">
      <c r="B671" s="20"/>
      <c r="C671" s="2"/>
      <c r="D671" s="2"/>
      <c r="E671" s="2"/>
    </row>
    <row r="672" spans="2:5" x14ac:dyDescent="0.2">
      <c r="B672" s="20"/>
      <c r="C672" s="2"/>
      <c r="D672" s="2"/>
      <c r="E672" s="2"/>
    </row>
    <row r="673" spans="2:5" x14ac:dyDescent="0.2">
      <c r="B673" s="20"/>
      <c r="C673" s="2"/>
      <c r="D673" s="2"/>
      <c r="E673" s="2"/>
    </row>
    <row r="674" spans="2:5" x14ac:dyDescent="0.2">
      <c r="B674" s="20"/>
      <c r="C674" s="2"/>
      <c r="D674" s="2"/>
      <c r="E674" s="2"/>
    </row>
    <row r="675" spans="2:5" x14ac:dyDescent="0.2">
      <c r="B675" s="20"/>
      <c r="C675" s="2"/>
      <c r="D675" s="2"/>
      <c r="E675" s="2"/>
    </row>
    <row r="676" spans="2:5" x14ac:dyDescent="0.2">
      <c r="B676" s="20"/>
      <c r="C676" s="2"/>
      <c r="D676" s="2"/>
      <c r="E676" s="2"/>
    </row>
    <row r="677" spans="2:5" x14ac:dyDescent="0.2">
      <c r="B677" s="20"/>
      <c r="C677" s="2"/>
      <c r="D677" s="2"/>
      <c r="E677" s="2"/>
    </row>
    <row r="678" spans="2:5" x14ac:dyDescent="0.2">
      <c r="B678" s="20"/>
      <c r="C678" s="2"/>
      <c r="D678" s="2"/>
      <c r="E678" s="2"/>
    </row>
    <row r="679" spans="2:5" x14ac:dyDescent="0.2">
      <c r="B679" s="20"/>
      <c r="C679" s="2"/>
      <c r="D679" s="2"/>
      <c r="E679" s="2"/>
    </row>
    <row r="680" spans="2:5" x14ac:dyDescent="0.2">
      <c r="B680" s="20"/>
      <c r="C680" s="2"/>
      <c r="D680" s="2"/>
      <c r="E680" s="2"/>
    </row>
    <row r="681" spans="2:5" x14ac:dyDescent="0.2">
      <c r="B681" s="20"/>
      <c r="C681" s="2"/>
      <c r="D681" s="2"/>
      <c r="E681" s="2"/>
    </row>
    <row r="682" spans="2:5" x14ac:dyDescent="0.2">
      <c r="B682" s="20"/>
      <c r="C682" s="2"/>
      <c r="D682" s="2"/>
      <c r="E682" s="2"/>
    </row>
    <row r="683" spans="2:5" x14ac:dyDescent="0.2">
      <c r="B683" s="20"/>
      <c r="C683" s="2"/>
      <c r="D683" s="2"/>
      <c r="E683" s="2"/>
    </row>
    <row r="684" spans="2:5" x14ac:dyDescent="0.2">
      <c r="B684" s="20"/>
      <c r="C684" s="2"/>
      <c r="D684" s="2"/>
      <c r="E684" s="2"/>
    </row>
    <row r="685" spans="2:5" x14ac:dyDescent="0.2">
      <c r="B685" s="20"/>
      <c r="C685" s="2"/>
      <c r="D685" s="2"/>
      <c r="E685" s="2"/>
    </row>
    <row r="686" spans="2:5" x14ac:dyDescent="0.2">
      <c r="B686" s="20"/>
      <c r="C686" s="2"/>
      <c r="D686" s="2"/>
      <c r="E686" s="2"/>
    </row>
    <row r="687" spans="2:5" x14ac:dyDescent="0.2">
      <c r="B687" s="20"/>
      <c r="C687" s="2"/>
      <c r="D687" s="2"/>
      <c r="E687" s="2"/>
    </row>
    <row r="688" spans="2:5" x14ac:dyDescent="0.2">
      <c r="B688" s="20"/>
      <c r="C688" s="2"/>
      <c r="D688" s="2"/>
      <c r="E688" s="2"/>
    </row>
    <row r="689" spans="2:5" x14ac:dyDescent="0.2">
      <c r="B689" s="20"/>
      <c r="C689" s="2"/>
      <c r="D689" s="2"/>
      <c r="E689" s="2"/>
    </row>
    <row r="690" spans="2:5" x14ac:dyDescent="0.2">
      <c r="B690" s="20"/>
      <c r="C690" s="2"/>
      <c r="D690" s="2"/>
      <c r="E690" s="2"/>
    </row>
    <row r="691" spans="2:5" x14ac:dyDescent="0.2">
      <c r="B691" s="20"/>
      <c r="C691" s="2"/>
      <c r="D691" s="2"/>
      <c r="E691" s="2"/>
    </row>
    <row r="692" spans="2:5" x14ac:dyDescent="0.2">
      <c r="B692" s="20"/>
      <c r="C692" s="2"/>
      <c r="D692" s="2"/>
      <c r="E692" s="2"/>
    </row>
    <row r="693" spans="2:5" x14ac:dyDescent="0.2">
      <c r="B693" s="20"/>
      <c r="C693" s="2"/>
      <c r="D693" s="2"/>
      <c r="E693" s="2"/>
    </row>
    <row r="694" spans="2:5" x14ac:dyDescent="0.2">
      <c r="B694" s="20"/>
      <c r="C694" s="2"/>
      <c r="D694" s="2"/>
      <c r="E694" s="2"/>
    </row>
    <row r="695" spans="2:5" x14ac:dyDescent="0.2">
      <c r="B695" s="20"/>
      <c r="C695" s="2"/>
      <c r="D695" s="2"/>
      <c r="E695" s="2"/>
    </row>
    <row r="696" spans="2:5" x14ac:dyDescent="0.2">
      <c r="B696" s="20"/>
      <c r="C696" s="2"/>
      <c r="D696" s="2"/>
      <c r="E696" s="2"/>
    </row>
    <row r="697" spans="2:5" x14ac:dyDescent="0.2">
      <c r="B697" s="20"/>
      <c r="C697" s="2"/>
      <c r="D697" s="2"/>
      <c r="E697" s="2"/>
    </row>
    <row r="698" spans="2:5" x14ac:dyDescent="0.2">
      <c r="B698" s="20"/>
      <c r="C698" s="2"/>
      <c r="D698" s="2"/>
      <c r="E698" s="2"/>
    </row>
    <row r="699" spans="2:5" x14ac:dyDescent="0.2">
      <c r="B699" s="20"/>
      <c r="C699" s="2"/>
      <c r="D699" s="2"/>
      <c r="E699" s="2"/>
    </row>
    <row r="700" spans="2:5" x14ac:dyDescent="0.2">
      <c r="B700" s="20"/>
      <c r="C700" s="2"/>
      <c r="D700" s="2"/>
      <c r="E700" s="2"/>
    </row>
    <row r="701" spans="2:5" x14ac:dyDescent="0.2">
      <c r="B701" s="20"/>
      <c r="C701" s="2"/>
      <c r="D701" s="2"/>
      <c r="E701" s="2"/>
    </row>
    <row r="702" spans="2:5" x14ac:dyDescent="0.2">
      <c r="B702" s="20"/>
      <c r="C702" s="2"/>
      <c r="D702" s="2"/>
      <c r="E702" s="2"/>
    </row>
    <row r="703" spans="2:5" x14ac:dyDescent="0.2">
      <c r="B703" s="20"/>
      <c r="C703" s="2"/>
      <c r="D703" s="2"/>
      <c r="E703" s="2"/>
    </row>
    <row r="704" spans="2:5" x14ac:dyDescent="0.2">
      <c r="B704" s="20"/>
      <c r="C704" s="2"/>
      <c r="D704" s="2"/>
      <c r="E704" s="2"/>
    </row>
    <row r="705" spans="2:5" x14ac:dyDescent="0.2">
      <c r="B705" s="20"/>
      <c r="C705" s="2"/>
      <c r="D705" s="2"/>
      <c r="E705" s="2"/>
    </row>
    <row r="706" spans="2:5" x14ac:dyDescent="0.2">
      <c r="B706" s="20"/>
      <c r="C706" s="2"/>
      <c r="D706" s="2"/>
      <c r="E706" s="2"/>
    </row>
    <row r="707" spans="2:5" x14ac:dyDescent="0.2">
      <c r="B707" s="20"/>
      <c r="C707" s="2"/>
      <c r="D707" s="2"/>
      <c r="E707" s="2"/>
    </row>
    <row r="708" spans="2:5" x14ac:dyDescent="0.2">
      <c r="B708" s="20"/>
      <c r="C708" s="2"/>
      <c r="D708" s="2"/>
      <c r="E708" s="2"/>
    </row>
    <row r="709" spans="2:5" x14ac:dyDescent="0.2">
      <c r="B709" s="20"/>
      <c r="C709" s="2"/>
      <c r="D709" s="2"/>
      <c r="E709" s="2"/>
    </row>
    <row r="710" spans="2:5" x14ac:dyDescent="0.2">
      <c r="B710" s="20"/>
      <c r="C710" s="2"/>
      <c r="D710" s="2"/>
      <c r="E710" s="2"/>
    </row>
    <row r="711" spans="2:5" x14ac:dyDescent="0.2">
      <c r="B711" s="20"/>
      <c r="C711" s="2"/>
      <c r="D711" s="2"/>
      <c r="E711" s="2"/>
    </row>
    <row r="712" spans="2:5" x14ac:dyDescent="0.2">
      <c r="B712" s="20"/>
      <c r="C712" s="2"/>
      <c r="D712" s="2"/>
      <c r="E712" s="2"/>
    </row>
    <row r="713" spans="2:5" x14ac:dyDescent="0.2">
      <c r="B713" s="20"/>
      <c r="C713" s="2"/>
      <c r="D713" s="2"/>
      <c r="E713" s="2"/>
    </row>
    <row r="714" spans="2:5" x14ac:dyDescent="0.2">
      <c r="B714" s="20"/>
      <c r="C714" s="2"/>
      <c r="D714" s="2"/>
      <c r="E714" s="2"/>
    </row>
    <row r="715" spans="2:5" x14ac:dyDescent="0.2">
      <c r="B715" s="20"/>
      <c r="C715" s="2"/>
      <c r="D715" s="2"/>
      <c r="E715" s="2"/>
    </row>
    <row r="716" spans="2:5" x14ac:dyDescent="0.2">
      <c r="B716" s="20"/>
      <c r="C716" s="2"/>
      <c r="D716" s="2"/>
      <c r="E716" s="2"/>
    </row>
    <row r="717" spans="2:5" x14ac:dyDescent="0.2">
      <c r="B717" s="20"/>
      <c r="C717" s="2"/>
      <c r="D717" s="2"/>
      <c r="E717" s="2"/>
    </row>
    <row r="718" spans="2:5" x14ac:dyDescent="0.2">
      <c r="B718" s="20"/>
      <c r="C718" s="2"/>
      <c r="D718" s="2"/>
      <c r="E718" s="2"/>
    </row>
    <row r="719" spans="2:5" x14ac:dyDescent="0.2">
      <c r="B719" s="20"/>
      <c r="C719" s="2"/>
      <c r="D719" s="2"/>
      <c r="E719" s="2"/>
    </row>
    <row r="720" spans="2:5" x14ac:dyDescent="0.2">
      <c r="B720" s="20"/>
      <c r="C720" s="2"/>
      <c r="D720" s="2"/>
      <c r="E720" s="2"/>
    </row>
    <row r="721" spans="2:5" x14ac:dyDescent="0.2">
      <c r="B721" s="20"/>
      <c r="C721" s="2"/>
      <c r="D721" s="2"/>
      <c r="E721" s="2"/>
    </row>
    <row r="722" spans="2:5" x14ac:dyDescent="0.2">
      <c r="B722" s="20"/>
      <c r="C722" s="2"/>
      <c r="D722" s="2"/>
      <c r="E722" s="2"/>
    </row>
    <row r="723" spans="2:5" x14ac:dyDescent="0.2">
      <c r="B723" s="20"/>
      <c r="C723" s="2"/>
      <c r="D723" s="2"/>
      <c r="E723" s="2"/>
    </row>
    <row r="724" spans="2:5" x14ac:dyDescent="0.2">
      <c r="B724" s="20"/>
      <c r="C724" s="2"/>
      <c r="D724" s="2"/>
      <c r="E724" s="2"/>
    </row>
    <row r="725" spans="2:5" x14ac:dyDescent="0.2">
      <c r="B725" s="20"/>
      <c r="C725" s="2"/>
      <c r="D725" s="2"/>
      <c r="E725" s="2"/>
    </row>
    <row r="726" spans="2:5" x14ac:dyDescent="0.2">
      <c r="B726" s="20"/>
      <c r="C726" s="2"/>
      <c r="D726" s="2"/>
      <c r="E726" s="2"/>
    </row>
    <row r="727" spans="2:5" x14ac:dyDescent="0.2">
      <c r="B727" s="20"/>
      <c r="C727" s="2"/>
      <c r="D727" s="2"/>
      <c r="E727" s="2"/>
    </row>
    <row r="728" spans="2:5" x14ac:dyDescent="0.2">
      <c r="B728" s="20"/>
      <c r="C728" s="2"/>
      <c r="D728" s="2"/>
      <c r="E728" s="2"/>
    </row>
    <row r="729" spans="2:5" x14ac:dyDescent="0.2">
      <c r="B729" s="20"/>
      <c r="C729" s="2"/>
      <c r="D729" s="2"/>
      <c r="E729" s="2"/>
    </row>
    <row r="730" spans="2:5" x14ac:dyDescent="0.2">
      <c r="B730" s="20"/>
      <c r="C730" s="2"/>
      <c r="D730" s="2"/>
      <c r="E730" s="2"/>
    </row>
    <row r="731" spans="2:5" x14ac:dyDescent="0.2">
      <c r="B731" s="20"/>
      <c r="C731" s="2"/>
      <c r="D731" s="2"/>
      <c r="E731" s="2"/>
    </row>
    <row r="732" spans="2:5" x14ac:dyDescent="0.2">
      <c r="B732" s="20"/>
      <c r="C732" s="2"/>
      <c r="D732" s="2"/>
      <c r="E732" s="2"/>
    </row>
    <row r="733" spans="2:5" x14ac:dyDescent="0.2">
      <c r="B733" s="20"/>
      <c r="C733" s="2"/>
      <c r="D733" s="2"/>
      <c r="E733" s="2"/>
    </row>
    <row r="734" spans="2:5" x14ac:dyDescent="0.2">
      <c r="B734" s="20"/>
      <c r="C734" s="2"/>
      <c r="D734" s="2"/>
      <c r="E734" s="2"/>
    </row>
    <row r="735" spans="2:5" x14ac:dyDescent="0.2">
      <c r="B735" s="20"/>
      <c r="C735" s="2"/>
      <c r="D735" s="2"/>
      <c r="E735" s="2"/>
    </row>
    <row r="736" spans="2:5" x14ac:dyDescent="0.2">
      <c r="B736" s="20"/>
      <c r="C736" s="2"/>
      <c r="D736" s="2"/>
      <c r="E736" s="2"/>
    </row>
    <row r="737" spans="2:5" x14ac:dyDescent="0.2">
      <c r="B737" s="20"/>
      <c r="C737" s="2"/>
      <c r="D737" s="2"/>
      <c r="E737" s="2"/>
    </row>
    <row r="738" spans="2:5" x14ac:dyDescent="0.2">
      <c r="B738" s="20"/>
      <c r="C738" s="2"/>
      <c r="D738" s="2"/>
      <c r="E738" s="2"/>
    </row>
    <row r="739" spans="2:5" x14ac:dyDescent="0.2">
      <c r="B739" s="20"/>
      <c r="C739" s="2"/>
      <c r="D739" s="2"/>
      <c r="E739" s="2"/>
    </row>
    <row r="740" spans="2:5" x14ac:dyDescent="0.2">
      <c r="B740" s="20"/>
      <c r="C740" s="2"/>
      <c r="D740" s="2"/>
      <c r="E740" s="2"/>
    </row>
    <row r="741" spans="2:5" x14ac:dyDescent="0.2">
      <c r="B741" s="20"/>
      <c r="C741" s="2"/>
      <c r="D741" s="2"/>
      <c r="E741" s="2"/>
    </row>
    <row r="742" spans="2:5" x14ac:dyDescent="0.2">
      <c r="B742" s="20"/>
      <c r="C742" s="2"/>
      <c r="D742" s="2"/>
      <c r="E742" s="2"/>
    </row>
    <row r="743" spans="2:5" x14ac:dyDescent="0.2">
      <c r="B743" s="20"/>
      <c r="C743" s="2"/>
      <c r="D743" s="2"/>
      <c r="E743" s="2"/>
    </row>
    <row r="744" spans="2:5" x14ac:dyDescent="0.2">
      <c r="B744" s="20"/>
      <c r="C744" s="2"/>
      <c r="D744" s="2"/>
      <c r="E744" s="2"/>
    </row>
    <row r="745" spans="2:5" x14ac:dyDescent="0.2">
      <c r="B745" s="20"/>
      <c r="C745" s="2"/>
      <c r="D745" s="2"/>
      <c r="E745" s="2"/>
    </row>
    <row r="746" spans="2:5" x14ac:dyDescent="0.2">
      <c r="B746" s="20"/>
      <c r="C746" s="2"/>
      <c r="D746" s="2"/>
      <c r="E746" s="2"/>
    </row>
    <row r="747" spans="2:5" x14ac:dyDescent="0.2">
      <c r="B747" s="20"/>
      <c r="C747" s="2"/>
      <c r="D747" s="2"/>
      <c r="E747" s="2"/>
    </row>
    <row r="748" spans="2:5" x14ac:dyDescent="0.2">
      <c r="B748" s="20"/>
      <c r="C748" s="2"/>
      <c r="D748" s="2"/>
      <c r="E748" s="2"/>
    </row>
    <row r="749" spans="2:5" x14ac:dyDescent="0.2">
      <c r="B749" s="20"/>
      <c r="C749" s="2"/>
      <c r="D749" s="2"/>
      <c r="E749" s="2"/>
    </row>
    <row r="750" spans="2:5" x14ac:dyDescent="0.2">
      <c r="B750" s="20"/>
      <c r="C750" s="2"/>
      <c r="D750" s="2"/>
      <c r="E750" s="2"/>
    </row>
    <row r="751" spans="2:5" x14ac:dyDescent="0.2">
      <c r="B751" s="20"/>
      <c r="C751" s="2"/>
      <c r="D751" s="2"/>
      <c r="E751" s="2"/>
    </row>
    <row r="752" spans="2:5" x14ac:dyDescent="0.2">
      <c r="B752" s="20"/>
      <c r="C752" s="2"/>
      <c r="D752" s="2"/>
      <c r="E752" s="2"/>
    </row>
    <row r="753" spans="2:5" x14ac:dyDescent="0.2">
      <c r="B753" s="20"/>
      <c r="C753" s="2"/>
      <c r="D753" s="2"/>
      <c r="E753" s="2"/>
    </row>
    <row r="754" spans="2:5" x14ac:dyDescent="0.2">
      <c r="B754" s="20"/>
      <c r="C754" s="2"/>
      <c r="D754" s="2"/>
      <c r="E754" s="2"/>
    </row>
    <row r="755" spans="2:5" x14ac:dyDescent="0.2">
      <c r="B755" s="20"/>
      <c r="C755" s="2"/>
      <c r="D755" s="2"/>
      <c r="E755" s="2"/>
    </row>
    <row r="756" spans="2:5" x14ac:dyDescent="0.2">
      <c r="B756" s="20"/>
      <c r="C756" s="2"/>
      <c r="D756" s="2"/>
      <c r="E756" s="2"/>
    </row>
    <row r="757" spans="2:5" x14ac:dyDescent="0.2">
      <c r="B757" s="20"/>
      <c r="C757" s="2"/>
      <c r="D757" s="2"/>
      <c r="E757" s="2"/>
    </row>
    <row r="758" spans="2:5" x14ac:dyDescent="0.2">
      <c r="B758" s="20"/>
      <c r="C758" s="2"/>
      <c r="D758" s="2"/>
      <c r="E758" s="2"/>
    </row>
    <row r="759" spans="2:5" x14ac:dyDescent="0.2">
      <c r="B759" s="20"/>
      <c r="C759" s="2"/>
      <c r="D759" s="2"/>
      <c r="E759" s="2"/>
    </row>
    <row r="760" spans="2:5" x14ac:dyDescent="0.2">
      <c r="B760" s="20"/>
      <c r="C760" s="2"/>
      <c r="D760" s="2"/>
      <c r="E760" s="2"/>
    </row>
    <row r="761" spans="2:5" x14ac:dyDescent="0.2">
      <c r="B761" s="20"/>
      <c r="C761" s="2"/>
      <c r="D761" s="2"/>
      <c r="E761" s="2"/>
    </row>
    <row r="762" spans="2:5" x14ac:dyDescent="0.2">
      <c r="B762" s="20"/>
      <c r="C762" s="2"/>
      <c r="D762" s="2"/>
      <c r="E762" s="2"/>
    </row>
    <row r="763" spans="2:5" x14ac:dyDescent="0.2">
      <c r="B763" s="20"/>
      <c r="C763" s="2"/>
      <c r="D763" s="2"/>
      <c r="E763" s="2"/>
    </row>
    <row r="764" spans="2:5" x14ac:dyDescent="0.2">
      <c r="B764" s="20"/>
      <c r="C764" s="2"/>
      <c r="D764" s="2"/>
      <c r="E764" s="2"/>
    </row>
    <row r="765" spans="2:5" x14ac:dyDescent="0.2">
      <c r="B765" s="20"/>
      <c r="C765" s="2"/>
      <c r="D765" s="2"/>
      <c r="E765" s="2"/>
    </row>
    <row r="766" spans="2:5" x14ac:dyDescent="0.2">
      <c r="B766" s="20"/>
      <c r="C766" s="2"/>
      <c r="D766" s="2"/>
      <c r="E766" s="2"/>
    </row>
    <row r="767" spans="2:5" x14ac:dyDescent="0.2">
      <c r="B767" s="20"/>
      <c r="C767" s="2"/>
      <c r="D767" s="2"/>
      <c r="E767" s="2"/>
    </row>
    <row r="768" spans="2:5" x14ac:dyDescent="0.2">
      <c r="B768" s="20"/>
      <c r="C768" s="2"/>
      <c r="D768" s="2"/>
      <c r="E768" s="2"/>
    </row>
    <row r="769" spans="2:5" x14ac:dyDescent="0.2">
      <c r="B769" s="20"/>
      <c r="C769" s="2"/>
      <c r="D769" s="2"/>
      <c r="E769" s="2"/>
    </row>
    <row r="770" spans="2:5" x14ac:dyDescent="0.2">
      <c r="B770" s="20"/>
      <c r="C770" s="2"/>
      <c r="D770" s="2"/>
      <c r="E770" s="2"/>
    </row>
    <row r="771" spans="2:5" x14ac:dyDescent="0.2">
      <c r="B771" s="20"/>
      <c r="C771" s="2"/>
      <c r="D771" s="2"/>
      <c r="E771" s="2"/>
    </row>
    <row r="772" spans="2:5" x14ac:dyDescent="0.2">
      <c r="B772" s="20"/>
      <c r="C772" s="2"/>
      <c r="D772" s="2"/>
      <c r="E772" s="2"/>
    </row>
  </sheetData>
  <mergeCells count="148">
    <mergeCell ref="N2:Q2"/>
    <mergeCell ref="N4:Q4"/>
    <mergeCell ref="N5:Q5"/>
    <mergeCell ref="A24:A25"/>
    <mergeCell ref="B32:D43"/>
    <mergeCell ref="E47:E49"/>
    <mergeCell ref="A29:A43"/>
    <mergeCell ref="E32:N43"/>
    <mergeCell ref="N47:N49"/>
    <mergeCell ref="K18:M19"/>
    <mergeCell ref="G14:G15"/>
    <mergeCell ref="N22:N23"/>
    <mergeCell ref="K26:M28"/>
    <mergeCell ref="K22:M23"/>
    <mergeCell ref="N30:N31"/>
    <mergeCell ref="H29:J31"/>
    <mergeCell ref="K24:M25"/>
    <mergeCell ref="K30:K31"/>
    <mergeCell ref="N24:N25"/>
    <mergeCell ref="A20:A23"/>
    <mergeCell ref="B20:B23"/>
    <mergeCell ref="D26:D28"/>
    <mergeCell ref="D24:D25"/>
    <mergeCell ref="B24:B25"/>
    <mergeCell ref="C30:C31"/>
    <mergeCell ref="C24:C25"/>
    <mergeCell ref="H20:J21"/>
    <mergeCell ref="K47:M49"/>
    <mergeCell ref="F47:F49"/>
    <mergeCell ref="H44:J46"/>
    <mergeCell ref="A44:A49"/>
    <mergeCell ref="B44:B49"/>
    <mergeCell ref="C44:C46"/>
    <mergeCell ref="D44:D46"/>
    <mergeCell ref="E44:E46"/>
    <mergeCell ref="E26:E28"/>
    <mergeCell ref="A26:A28"/>
    <mergeCell ref="B29:B31"/>
    <mergeCell ref="C26:C28"/>
    <mergeCell ref="H47:J49"/>
    <mergeCell ref="N16:N17"/>
    <mergeCell ref="N18:N19"/>
    <mergeCell ref="N20:N21"/>
    <mergeCell ref="K20:M21"/>
    <mergeCell ref="N44:N46"/>
    <mergeCell ref="G24:G25"/>
    <mergeCell ref="D10:D11"/>
    <mergeCell ref="H8:J9"/>
    <mergeCell ref="H10:J11"/>
    <mergeCell ref="H12:J13"/>
    <mergeCell ref="E24:E25"/>
    <mergeCell ref="H22:J23"/>
    <mergeCell ref="H24:J25"/>
    <mergeCell ref="D22:D23"/>
    <mergeCell ref="E22:E23"/>
    <mergeCell ref="K44:M46"/>
    <mergeCell ref="N26:N28"/>
    <mergeCell ref="E20:E21"/>
    <mergeCell ref="E65:J65"/>
    <mergeCell ref="N50:N52"/>
    <mergeCell ref="N53:N55"/>
    <mergeCell ref="N56:N58"/>
    <mergeCell ref="N59:N61"/>
    <mergeCell ref="N62:N64"/>
    <mergeCell ref="F50:F52"/>
    <mergeCell ref="G50:G52"/>
    <mergeCell ref="H62:J64"/>
    <mergeCell ref="H50:J52"/>
    <mergeCell ref="E59:E61"/>
    <mergeCell ref="H53:J55"/>
    <mergeCell ref="F62:F64"/>
    <mergeCell ref="G62:G64"/>
    <mergeCell ref="K50:M52"/>
    <mergeCell ref="B5:E5"/>
    <mergeCell ref="C16:C17"/>
    <mergeCell ref="A6:K6"/>
    <mergeCell ref="A8:A15"/>
    <mergeCell ref="H14:J15"/>
    <mergeCell ref="F16:F17"/>
    <mergeCell ref="G16:G17"/>
    <mergeCell ref="F8:F10"/>
    <mergeCell ref="G8:G10"/>
    <mergeCell ref="A16:A19"/>
    <mergeCell ref="B16:B19"/>
    <mergeCell ref="D16:D17"/>
    <mergeCell ref="K7:M7"/>
    <mergeCell ref="H7:J7"/>
    <mergeCell ref="H16:J17"/>
    <mergeCell ref="F14:F15"/>
    <mergeCell ref="E18:E19"/>
    <mergeCell ref="H18:J19"/>
    <mergeCell ref="K16:M17"/>
    <mergeCell ref="B8:B15"/>
    <mergeCell ref="D12:D13"/>
    <mergeCell ref="D8:D9"/>
    <mergeCell ref="C18:C19"/>
    <mergeCell ref="E8:E9"/>
    <mergeCell ref="A62:A64"/>
    <mergeCell ref="K53:M55"/>
    <mergeCell ref="C53:C55"/>
    <mergeCell ref="D53:D55"/>
    <mergeCell ref="E53:E55"/>
    <mergeCell ref="F53:F55"/>
    <mergeCell ref="G53:G55"/>
    <mergeCell ref="K62:M64"/>
    <mergeCell ref="K59:M61"/>
    <mergeCell ref="D56:D58"/>
    <mergeCell ref="E56:E58"/>
    <mergeCell ref="H56:J58"/>
    <mergeCell ref="K56:M58"/>
    <mergeCell ref="F59:F61"/>
    <mergeCell ref="G59:G61"/>
    <mergeCell ref="H59:J61"/>
    <mergeCell ref="A50:A61"/>
    <mergeCell ref="D50:D52"/>
    <mergeCell ref="C50:C52"/>
    <mergeCell ref="E50:E52"/>
    <mergeCell ref="C62:C64"/>
    <mergeCell ref="D62:D64"/>
    <mergeCell ref="E62:E64"/>
    <mergeCell ref="B62:B64"/>
    <mergeCell ref="D59:D61"/>
    <mergeCell ref="B26:B28"/>
    <mergeCell ref="B50:B61"/>
    <mergeCell ref="C59:C61"/>
    <mergeCell ref="C56:C58"/>
    <mergeCell ref="D47:D49"/>
    <mergeCell ref="D29:D31"/>
    <mergeCell ref="C47:C49"/>
    <mergeCell ref="G26:G28"/>
    <mergeCell ref="F29:F31"/>
    <mergeCell ref="F26:F28"/>
    <mergeCell ref="G44:G46"/>
    <mergeCell ref="G29:G31"/>
    <mergeCell ref="F44:F46"/>
    <mergeCell ref="G47:G49"/>
    <mergeCell ref="C20:C21"/>
    <mergeCell ref="D20:D21"/>
    <mergeCell ref="F24:F25"/>
    <mergeCell ref="H26:J28"/>
    <mergeCell ref="E29:E31"/>
    <mergeCell ref="E10:E11"/>
    <mergeCell ref="E14:E15"/>
    <mergeCell ref="D14:D15"/>
    <mergeCell ref="E16:E17"/>
    <mergeCell ref="D18:D19"/>
    <mergeCell ref="E12:E13"/>
    <mergeCell ref="C22:C23"/>
  </mergeCells>
  <phoneticPr fontId="0" type="noConversion"/>
  <hyperlinks>
    <hyperlink ref="N2" r:id="rId1" xr:uid="{C952F8D4-5201-4028-80C3-A33DD8DC9AB3}"/>
    <hyperlink ref="N4" r:id="rId2" xr:uid="{7B2B8223-3D99-4C25-B7B9-A6D175AE5BCE}"/>
  </hyperlinks>
  <printOptions horizontalCentered="1"/>
  <pageMargins left="0" right="0" top="0.15748031496062992" bottom="0.15748031496062992" header="0.31496062992125984" footer="0.31496062992125984"/>
  <pageSetup paperSize="9" scale="74" fitToHeight="3" orientation="portrait" r:id="rId3"/>
  <headerFooter alignWithMargins="0"/>
  <rowBreaks count="1" manualBreakCount="1">
    <brk id="25" max="14" man="1"/>
  </rowBreaks>
  <drawing r:id="rId4"/>
  <legacyDrawing r:id="rId5"/>
  <oleObjects>
    <mc:AlternateContent xmlns:mc="http://schemas.openxmlformats.org/markup-compatibility/2006">
      <mc:Choice Requires="x14">
        <oleObject progId="CorelDRAW.Graphic.10" shapeId="22645" r:id="rId6">
          <objectPr defaultSize="0" autoPict="0" r:id="rId7">
            <anchor moveWithCells="1">
              <from>
                <xdr:col>4</xdr:col>
                <xdr:colOff>1495425</xdr:colOff>
                <xdr:row>64</xdr:row>
                <xdr:rowOff>161925</xdr:rowOff>
              </from>
              <to>
                <xdr:col>7</xdr:col>
                <xdr:colOff>28575</xdr:colOff>
                <xdr:row>65</xdr:row>
                <xdr:rowOff>0</xdr:rowOff>
              </to>
            </anchor>
          </objectPr>
        </oleObject>
      </mc:Choice>
      <mc:Fallback>
        <oleObject progId="CorelDRAW.Graphic.10" shapeId="22645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3"/>
  <sheetViews>
    <sheetView view="pageBreakPreview" zoomScaleNormal="100" zoomScaleSheetLayoutView="100" workbookViewId="0">
      <selection activeCell="Q6" sqref="Q6"/>
    </sheetView>
  </sheetViews>
  <sheetFormatPr defaultRowHeight="12.75" x14ac:dyDescent="0.2"/>
  <cols>
    <col min="1" max="1" width="3.28515625" customWidth="1"/>
    <col min="2" max="2" width="11.7109375" customWidth="1"/>
    <col min="3" max="3" width="9.140625" customWidth="1"/>
    <col min="4" max="4" width="12.28515625" customWidth="1"/>
    <col min="5" max="5" width="24.5703125" customWidth="1"/>
    <col min="6" max="7" width="0" hidden="1" customWidth="1"/>
    <col min="12" max="12" width="16.42578125" customWidth="1"/>
    <col min="13" max="13" width="9.5703125" style="22" hidden="1" customWidth="1"/>
  </cols>
  <sheetData>
    <row r="1" spans="1:15" ht="27" customHeight="1" x14ac:dyDescent="0.2">
      <c r="B1" s="38"/>
      <c r="C1" s="5"/>
      <c r="D1" s="52"/>
      <c r="H1" s="26" t="s">
        <v>27</v>
      </c>
      <c r="L1" s="341" t="s">
        <v>285</v>
      </c>
      <c r="M1" s="342"/>
      <c r="N1" s="342"/>
      <c r="O1" s="343"/>
    </row>
    <row r="2" spans="1:15" ht="27" customHeight="1" x14ac:dyDescent="0.2">
      <c r="B2" s="38" t="s">
        <v>110</v>
      </c>
      <c r="C2" s="5"/>
      <c r="D2" s="52" t="s">
        <v>273</v>
      </c>
      <c r="H2" s="26"/>
      <c r="L2" s="344"/>
      <c r="M2" s="344"/>
      <c r="N2" s="344"/>
      <c r="O2" s="345" t="s">
        <v>286</v>
      </c>
    </row>
    <row r="3" spans="1:15" s="108" customFormat="1" ht="20.25" customHeight="1" x14ac:dyDescent="0.2">
      <c r="A3" s="106" t="s">
        <v>230</v>
      </c>
      <c r="B3" s="107"/>
      <c r="C3" s="107"/>
      <c r="D3" s="107"/>
      <c r="E3" s="107"/>
      <c r="F3" s="109"/>
      <c r="G3" s="109"/>
      <c r="H3" s="109"/>
      <c r="L3" s="346" t="s">
        <v>287</v>
      </c>
      <c r="M3" s="347"/>
      <c r="N3" s="347"/>
      <c r="O3" s="348"/>
    </row>
    <row r="4" spans="1:15" ht="85.5" customHeight="1" thickBot="1" x14ac:dyDescent="0.25">
      <c r="B4" s="138" t="s">
        <v>281</v>
      </c>
      <c r="C4" s="138"/>
      <c r="D4" s="138"/>
      <c r="E4" s="138"/>
      <c r="F4" s="138"/>
      <c r="G4" s="138"/>
      <c r="H4" s="138"/>
      <c r="I4" s="138"/>
      <c r="J4" s="138"/>
      <c r="K4" s="138"/>
      <c r="L4" s="349"/>
      <c r="M4" s="349"/>
      <c r="N4" s="349"/>
      <c r="O4" s="350"/>
    </row>
    <row r="5" spans="1:15" ht="29.25" hidden="1" customHeight="1" thickBot="1" x14ac:dyDescent="0.25">
      <c r="A5" s="190" t="s">
        <v>125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41">
        <v>1.28</v>
      </c>
    </row>
    <row r="6" spans="1:15" ht="39.75" customHeight="1" thickBot="1" x14ac:dyDescent="0.25">
      <c r="A6" s="42" t="s">
        <v>3</v>
      </c>
      <c r="B6" s="42" t="s">
        <v>0</v>
      </c>
      <c r="C6" s="42" t="s">
        <v>109</v>
      </c>
      <c r="D6" s="42" t="s">
        <v>1</v>
      </c>
      <c r="E6" s="194" t="s">
        <v>90</v>
      </c>
      <c r="F6" s="195"/>
      <c r="G6" s="195"/>
      <c r="H6" s="195"/>
      <c r="I6" s="195"/>
      <c r="J6" s="195"/>
      <c r="K6" s="194" t="s">
        <v>2</v>
      </c>
      <c r="L6" s="196"/>
      <c r="M6" s="43" t="s">
        <v>91</v>
      </c>
      <c r="N6" s="47" t="s">
        <v>284</v>
      </c>
    </row>
    <row r="7" spans="1:15" ht="48" customHeight="1" x14ac:dyDescent="0.2">
      <c r="A7" s="137">
        <v>1</v>
      </c>
      <c r="B7" s="132" t="s">
        <v>111</v>
      </c>
      <c r="C7" s="85" t="s">
        <v>196</v>
      </c>
      <c r="D7" s="125" t="s">
        <v>18</v>
      </c>
      <c r="E7" s="165"/>
      <c r="F7" s="182"/>
      <c r="G7" s="182"/>
      <c r="H7" s="182"/>
      <c r="I7" s="182"/>
      <c r="J7" s="183"/>
      <c r="K7" s="127"/>
      <c r="L7" s="127"/>
      <c r="M7" s="118">
        <v>4565</v>
      </c>
      <c r="N7" s="76">
        <f>M7*$N$5</f>
        <v>5843.2</v>
      </c>
    </row>
    <row r="8" spans="1:15" ht="5.25" customHeight="1" x14ac:dyDescent="0.2">
      <c r="A8" s="137"/>
      <c r="B8" s="133"/>
      <c r="C8" s="186" t="s">
        <v>170</v>
      </c>
      <c r="D8" s="125"/>
      <c r="E8" s="159"/>
      <c r="F8" s="160"/>
      <c r="G8" s="160"/>
      <c r="H8" s="160"/>
      <c r="I8" s="160"/>
      <c r="J8" s="161"/>
      <c r="K8" s="127"/>
      <c r="L8" s="127"/>
      <c r="M8" s="178">
        <v>5105</v>
      </c>
      <c r="N8" s="188">
        <f>M8*$N$5</f>
        <v>6534.4000000000005</v>
      </c>
    </row>
    <row r="9" spans="1:15" ht="44.25" customHeight="1" x14ac:dyDescent="0.2">
      <c r="A9" s="137"/>
      <c r="B9" s="133"/>
      <c r="C9" s="187"/>
      <c r="D9" s="125"/>
      <c r="E9" s="168"/>
      <c r="F9" s="163"/>
      <c r="G9" s="163"/>
      <c r="H9" s="163"/>
      <c r="I9" s="163"/>
      <c r="J9" s="164"/>
      <c r="K9" s="127"/>
      <c r="L9" s="127"/>
      <c r="M9" s="179"/>
      <c r="N9" s="157"/>
    </row>
    <row r="10" spans="1:15" ht="51" customHeight="1" x14ac:dyDescent="0.2">
      <c r="A10" s="137">
        <v>2</v>
      </c>
      <c r="B10" s="132" t="s">
        <v>112</v>
      </c>
      <c r="C10" s="85" t="s">
        <v>197</v>
      </c>
      <c r="D10" s="125" t="s">
        <v>19</v>
      </c>
      <c r="E10" s="184"/>
      <c r="F10" s="182"/>
      <c r="G10" s="182"/>
      <c r="H10" s="182"/>
      <c r="I10" s="182"/>
      <c r="J10" s="183"/>
      <c r="K10" s="127"/>
      <c r="L10" s="127"/>
      <c r="M10" s="118">
        <v>4634</v>
      </c>
      <c r="N10" s="74">
        <f>M10*$N$5</f>
        <v>5931.52</v>
      </c>
    </row>
    <row r="11" spans="1:15" ht="5.25" customHeight="1" x14ac:dyDescent="0.2">
      <c r="A11" s="137"/>
      <c r="B11" s="133"/>
      <c r="C11" s="186" t="s">
        <v>171</v>
      </c>
      <c r="D11" s="125"/>
      <c r="E11" s="185"/>
      <c r="F11" s="160"/>
      <c r="G11" s="160"/>
      <c r="H11" s="160"/>
      <c r="I11" s="160"/>
      <c r="J11" s="161"/>
      <c r="K11" s="127"/>
      <c r="L11" s="127"/>
      <c r="M11" s="178">
        <v>5174</v>
      </c>
      <c r="N11" s="188">
        <f>M11*$N$5</f>
        <v>6622.72</v>
      </c>
    </row>
    <row r="12" spans="1:15" ht="42" customHeight="1" x14ac:dyDescent="0.2">
      <c r="A12" s="137"/>
      <c r="B12" s="133"/>
      <c r="C12" s="189"/>
      <c r="D12" s="125"/>
      <c r="E12" s="162"/>
      <c r="F12" s="163"/>
      <c r="G12" s="163"/>
      <c r="H12" s="163"/>
      <c r="I12" s="163"/>
      <c r="J12" s="164"/>
      <c r="K12" s="127"/>
      <c r="L12" s="127"/>
      <c r="M12" s="179"/>
      <c r="N12" s="157"/>
    </row>
    <row r="13" spans="1:15" ht="51" customHeight="1" x14ac:dyDescent="0.2">
      <c r="A13" s="137"/>
      <c r="B13" s="133"/>
      <c r="C13" s="85" t="s">
        <v>198</v>
      </c>
      <c r="D13" s="125" t="s">
        <v>21</v>
      </c>
      <c r="E13" s="184"/>
      <c r="F13" s="182"/>
      <c r="G13" s="182"/>
      <c r="H13" s="182"/>
      <c r="I13" s="182"/>
      <c r="J13" s="183"/>
      <c r="K13" s="127"/>
      <c r="L13" s="127"/>
      <c r="M13" s="118">
        <v>5680</v>
      </c>
      <c r="N13" s="74">
        <f>M13*$N$5</f>
        <v>7270.4000000000005</v>
      </c>
    </row>
    <row r="14" spans="1:15" ht="8.25" customHeight="1" x14ac:dyDescent="0.2">
      <c r="A14" s="137"/>
      <c r="B14" s="133"/>
      <c r="C14" s="186" t="s">
        <v>172</v>
      </c>
      <c r="D14" s="125"/>
      <c r="E14" s="185"/>
      <c r="F14" s="160"/>
      <c r="G14" s="160"/>
      <c r="H14" s="160"/>
      <c r="I14" s="160"/>
      <c r="J14" s="161"/>
      <c r="K14" s="127"/>
      <c r="L14" s="127"/>
      <c r="M14" s="178">
        <v>6356</v>
      </c>
      <c r="N14" s="188">
        <f>M14*$N$5</f>
        <v>8135.68</v>
      </c>
    </row>
    <row r="15" spans="1:15" ht="37.5" customHeight="1" x14ac:dyDescent="0.2">
      <c r="A15" s="137"/>
      <c r="B15" s="133"/>
      <c r="C15" s="187"/>
      <c r="D15" s="125"/>
      <c r="E15" s="162"/>
      <c r="F15" s="163"/>
      <c r="G15" s="163"/>
      <c r="H15" s="163"/>
      <c r="I15" s="163"/>
      <c r="J15" s="164"/>
      <c r="K15" s="127"/>
      <c r="L15" s="127"/>
      <c r="M15" s="179"/>
      <c r="N15" s="157"/>
    </row>
    <row r="16" spans="1:15" ht="48" customHeight="1" x14ac:dyDescent="0.2">
      <c r="A16" s="137"/>
      <c r="B16" s="133"/>
      <c r="C16" s="85" t="s">
        <v>199</v>
      </c>
      <c r="D16" s="125" t="s">
        <v>20</v>
      </c>
      <c r="E16" s="165"/>
      <c r="F16" s="182"/>
      <c r="G16" s="182"/>
      <c r="H16" s="182"/>
      <c r="I16" s="182"/>
      <c r="J16" s="183"/>
      <c r="K16" s="127"/>
      <c r="L16" s="127"/>
      <c r="M16" s="118">
        <v>5986</v>
      </c>
      <c r="N16" s="74">
        <f>M16*$N$5</f>
        <v>7662.08</v>
      </c>
    </row>
    <row r="17" spans="1:14" ht="26.25" customHeight="1" x14ac:dyDescent="0.2">
      <c r="A17" s="137"/>
      <c r="B17" s="133"/>
      <c r="C17" s="186" t="s">
        <v>173</v>
      </c>
      <c r="D17" s="125"/>
      <c r="E17" s="159"/>
      <c r="F17" s="160"/>
      <c r="G17" s="160"/>
      <c r="H17" s="160"/>
      <c r="I17" s="160"/>
      <c r="J17" s="161"/>
      <c r="K17" s="127"/>
      <c r="L17" s="127"/>
      <c r="M17" s="178">
        <v>6661</v>
      </c>
      <c r="N17" s="188">
        <f>M17*$N$5</f>
        <v>8526.08</v>
      </c>
    </row>
    <row r="18" spans="1:14" ht="21.75" customHeight="1" x14ac:dyDescent="0.2">
      <c r="A18" s="137"/>
      <c r="B18" s="133"/>
      <c r="C18" s="187"/>
      <c r="D18" s="125"/>
      <c r="E18" s="168"/>
      <c r="F18" s="163"/>
      <c r="G18" s="163"/>
      <c r="H18" s="163"/>
      <c r="I18" s="163"/>
      <c r="J18" s="164"/>
      <c r="K18" s="127"/>
      <c r="L18" s="127"/>
      <c r="M18" s="179"/>
      <c r="N18" s="157"/>
    </row>
    <row r="19" spans="1:14" ht="51.75" customHeight="1" x14ac:dyDescent="0.2">
      <c r="A19" s="137">
        <v>2</v>
      </c>
      <c r="B19" s="132" t="s">
        <v>17</v>
      </c>
      <c r="C19" s="85" t="s">
        <v>200</v>
      </c>
      <c r="D19" s="125" t="s">
        <v>20</v>
      </c>
      <c r="E19" s="165"/>
      <c r="F19" s="182"/>
      <c r="G19" s="182"/>
      <c r="H19" s="182"/>
      <c r="I19" s="182"/>
      <c r="J19" s="183"/>
      <c r="K19" s="127"/>
      <c r="L19" s="127"/>
      <c r="M19" s="118">
        <v>6311</v>
      </c>
      <c r="N19" s="74">
        <f>M19*$N$5</f>
        <v>8078.08</v>
      </c>
    </row>
    <row r="20" spans="1:14" ht="9.75" customHeight="1" x14ac:dyDescent="0.2">
      <c r="A20" s="137"/>
      <c r="B20" s="132"/>
      <c r="C20" s="130" t="s">
        <v>215</v>
      </c>
      <c r="D20" s="125"/>
      <c r="E20" s="159"/>
      <c r="F20" s="160"/>
      <c r="G20" s="160"/>
      <c r="H20" s="160"/>
      <c r="I20" s="160"/>
      <c r="J20" s="161"/>
      <c r="K20" s="127"/>
      <c r="L20" s="127"/>
      <c r="M20" s="178">
        <v>6986</v>
      </c>
      <c r="N20" s="188">
        <f>M20*$N$5</f>
        <v>8942.08</v>
      </c>
    </row>
    <row r="21" spans="1:14" ht="35.25" customHeight="1" x14ac:dyDescent="0.2">
      <c r="A21" s="137"/>
      <c r="B21" s="132"/>
      <c r="C21" s="131"/>
      <c r="D21" s="125"/>
      <c r="E21" s="168"/>
      <c r="F21" s="163"/>
      <c r="G21" s="163"/>
      <c r="H21" s="163"/>
      <c r="I21" s="163"/>
      <c r="J21" s="164"/>
      <c r="K21" s="127"/>
      <c r="L21" s="127"/>
      <c r="M21" s="179"/>
      <c r="N21" s="157"/>
    </row>
    <row r="22" spans="1:14" ht="49.5" customHeight="1" x14ac:dyDescent="0.2">
      <c r="A22" s="137">
        <v>3</v>
      </c>
      <c r="B22" s="132" t="s">
        <v>22</v>
      </c>
      <c r="C22" s="110" t="s">
        <v>228</v>
      </c>
      <c r="D22" s="125" t="s">
        <v>23</v>
      </c>
      <c r="E22" s="184"/>
      <c r="F22" s="182"/>
      <c r="G22" s="182"/>
      <c r="H22" s="182"/>
      <c r="I22" s="182"/>
      <c r="J22" s="183"/>
      <c r="K22" s="127"/>
      <c r="L22" s="127"/>
      <c r="M22" s="118">
        <v>7500</v>
      </c>
      <c r="N22" s="74">
        <f>M22*$N$5</f>
        <v>9600</v>
      </c>
    </row>
    <row r="23" spans="1:14" ht="9.75" customHeight="1" x14ac:dyDescent="0.2">
      <c r="A23" s="137"/>
      <c r="B23" s="132"/>
      <c r="C23" s="130" t="s">
        <v>229</v>
      </c>
      <c r="D23" s="125"/>
      <c r="E23" s="185"/>
      <c r="F23" s="160"/>
      <c r="G23" s="160"/>
      <c r="H23" s="160"/>
      <c r="I23" s="160"/>
      <c r="J23" s="161"/>
      <c r="K23" s="127"/>
      <c r="L23" s="127"/>
      <c r="M23" s="178">
        <v>8037</v>
      </c>
      <c r="N23" s="188">
        <f>M23*$N$5</f>
        <v>10287.36</v>
      </c>
    </row>
    <row r="24" spans="1:14" ht="39" customHeight="1" x14ac:dyDescent="0.2">
      <c r="A24" s="137"/>
      <c r="B24" s="132"/>
      <c r="C24" s="131"/>
      <c r="D24" s="125"/>
      <c r="E24" s="162"/>
      <c r="F24" s="163"/>
      <c r="G24" s="163"/>
      <c r="H24" s="163"/>
      <c r="I24" s="163"/>
      <c r="J24" s="164"/>
      <c r="K24" s="127"/>
      <c r="L24" s="127"/>
      <c r="M24" s="179"/>
      <c r="N24" s="157"/>
    </row>
    <row r="25" spans="1:14" ht="33" customHeight="1" x14ac:dyDescent="0.2">
      <c r="A25" s="137">
        <v>4</v>
      </c>
      <c r="B25" s="132" t="s">
        <v>113</v>
      </c>
      <c r="C25" s="134" t="s">
        <v>39</v>
      </c>
      <c r="D25" s="125" t="s">
        <v>24</v>
      </c>
      <c r="E25" s="184"/>
      <c r="F25" s="182"/>
      <c r="G25" s="182"/>
      <c r="H25" s="182"/>
      <c r="I25" s="182"/>
      <c r="J25" s="183"/>
      <c r="K25" s="127"/>
      <c r="L25" s="127"/>
      <c r="M25" s="155">
        <v>753</v>
      </c>
      <c r="N25" s="188">
        <f>M25*$N$5</f>
        <v>963.84</v>
      </c>
    </row>
    <row r="26" spans="1:14" ht="33" customHeight="1" x14ac:dyDescent="0.2">
      <c r="A26" s="137"/>
      <c r="B26" s="133"/>
      <c r="C26" s="134"/>
      <c r="D26" s="125"/>
      <c r="E26" s="185"/>
      <c r="F26" s="160"/>
      <c r="G26" s="160"/>
      <c r="H26" s="160"/>
      <c r="I26" s="160"/>
      <c r="J26" s="161"/>
      <c r="K26" s="127"/>
      <c r="L26" s="127"/>
      <c r="M26" s="155"/>
      <c r="N26" s="192"/>
    </row>
    <row r="27" spans="1:14" ht="39" customHeight="1" x14ac:dyDescent="0.2">
      <c r="A27" s="137"/>
      <c r="B27" s="133"/>
      <c r="C27" s="134"/>
      <c r="D27" s="125"/>
      <c r="E27" s="162"/>
      <c r="F27" s="163"/>
      <c r="G27" s="163"/>
      <c r="H27" s="163"/>
      <c r="I27" s="163"/>
      <c r="J27" s="164"/>
      <c r="K27" s="127"/>
      <c r="L27" s="127"/>
      <c r="M27" s="155"/>
      <c r="N27" s="193"/>
    </row>
    <row r="28" spans="1:14" ht="33" customHeight="1" x14ac:dyDescent="0.2">
      <c r="A28" s="137"/>
      <c r="B28" s="133"/>
      <c r="C28" s="134" t="s">
        <v>41</v>
      </c>
      <c r="D28" s="125" t="s">
        <v>25</v>
      </c>
      <c r="E28" s="126"/>
      <c r="F28" s="126"/>
      <c r="G28" s="126"/>
      <c r="H28" s="126"/>
      <c r="I28" s="126"/>
      <c r="J28" s="126"/>
      <c r="K28" s="127"/>
      <c r="L28" s="127"/>
      <c r="M28" s="155">
        <v>1159</v>
      </c>
      <c r="N28" s="188">
        <f>M28*$N$5</f>
        <v>1483.52</v>
      </c>
    </row>
    <row r="29" spans="1:14" ht="33" customHeight="1" x14ac:dyDescent="0.2">
      <c r="A29" s="137"/>
      <c r="B29" s="133"/>
      <c r="C29" s="134"/>
      <c r="D29" s="125"/>
      <c r="E29" s="126"/>
      <c r="F29" s="126"/>
      <c r="G29" s="126"/>
      <c r="H29" s="126"/>
      <c r="I29" s="126"/>
      <c r="J29" s="126"/>
      <c r="K29" s="127"/>
      <c r="L29" s="127"/>
      <c r="M29" s="155"/>
      <c r="N29" s="192"/>
    </row>
    <row r="30" spans="1:14" ht="39" customHeight="1" x14ac:dyDescent="0.2">
      <c r="A30" s="137"/>
      <c r="B30" s="133"/>
      <c r="C30" s="134"/>
      <c r="D30" s="125"/>
      <c r="E30" s="126"/>
      <c r="F30" s="126"/>
      <c r="G30" s="126"/>
      <c r="H30" s="126"/>
      <c r="I30" s="126"/>
      <c r="J30" s="126"/>
      <c r="K30" s="127"/>
      <c r="L30" s="127"/>
      <c r="M30" s="155"/>
      <c r="N30" s="193"/>
    </row>
    <row r="51" ht="33" customHeight="1" x14ac:dyDescent="0.2"/>
    <row r="52" ht="33" customHeight="1" x14ac:dyDescent="0.2"/>
    <row r="53" ht="33" customHeight="1" x14ac:dyDescent="0.2"/>
  </sheetData>
  <mergeCells count="65">
    <mergeCell ref="L1:O1"/>
    <mergeCell ref="L3:O3"/>
    <mergeCell ref="L4:O4"/>
    <mergeCell ref="N25:N27"/>
    <mergeCell ref="M25:M27"/>
    <mergeCell ref="E6:J6"/>
    <mergeCell ref="K6:L6"/>
    <mergeCell ref="N28:N30"/>
    <mergeCell ref="E25:J27"/>
    <mergeCell ref="E22:J24"/>
    <mergeCell ref="M14:M15"/>
    <mergeCell ref="M20:M21"/>
    <mergeCell ref="N20:N21"/>
    <mergeCell ref="M8:M9"/>
    <mergeCell ref="N8:N9"/>
    <mergeCell ref="M11:M12"/>
    <mergeCell ref="N11:N12"/>
    <mergeCell ref="K28:L30"/>
    <mergeCell ref="E28:J30"/>
    <mergeCell ref="M28:M30"/>
    <mergeCell ref="C8:C9"/>
    <mergeCell ref="C11:C12"/>
    <mergeCell ref="A5:M5"/>
    <mergeCell ref="E7:J9"/>
    <mergeCell ref="K7:L9"/>
    <mergeCell ref="K10:L12"/>
    <mergeCell ref="A7:A9"/>
    <mergeCell ref="A22:A24"/>
    <mergeCell ref="K16:L18"/>
    <mergeCell ref="D13:D15"/>
    <mergeCell ref="B22:B24"/>
    <mergeCell ref="B10:B18"/>
    <mergeCell ref="K22:L24"/>
    <mergeCell ref="C20:C21"/>
    <mergeCell ref="A19:A21"/>
    <mergeCell ref="N14:N15"/>
    <mergeCell ref="M17:M18"/>
    <mergeCell ref="N17:N18"/>
    <mergeCell ref="M23:M24"/>
    <mergeCell ref="N23:N24"/>
    <mergeCell ref="A10:A18"/>
    <mergeCell ref="E16:J18"/>
    <mergeCell ref="E10:J12"/>
    <mergeCell ref="C17:C18"/>
    <mergeCell ref="E13:J15"/>
    <mergeCell ref="D10:D12"/>
    <mergeCell ref="C14:C15"/>
    <mergeCell ref="A25:A30"/>
    <mergeCell ref="B25:B30"/>
    <mergeCell ref="C25:C27"/>
    <mergeCell ref="D25:D27"/>
    <mergeCell ref="C28:C30"/>
    <mergeCell ref="D28:D30"/>
    <mergeCell ref="B4:K4"/>
    <mergeCell ref="K25:L27"/>
    <mergeCell ref="K13:L15"/>
    <mergeCell ref="D16:D18"/>
    <mergeCell ref="B19:B21"/>
    <mergeCell ref="D22:D24"/>
    <mergeCell ref="K19:L21"/>
    <mergeCell ref="D19:D21"/>
    <mergeCell ref="E19:J21"/>
    <mergeCell ref="B7:B9"/>
    <mergeCell ref="D7:D9"/>
    <mergeCell ref="C23:C24"/>
  </mergeCells>
  <phoneticPr fontId="0" type="noConversion"/>
  <hyperlinks>
    <hyperlink ref="L1" r:id="rId1" xr:uid="{F25BB785-6868-4AE6-BB74-C9A103B5EA13}"/>
    <hyperlink ref="L3" r:id="rId2" xr:uid="{18B582D1-75BC-4526-A0D8-199DA32C65BF}"/>
  </hyperlinks>
  <pageMargins left="3.937007874015748E-2" right="0" top="0.55118110236220474" bottom="0.78740157480314965" header="0.31496062992125984" footer="0.15748031496062992"/>
  <pageSetup paperSize="9" scale="73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7"/>
  <sheetViews>
    <sheetView view="pageBreakPreview" zoomScaleNormal="100" zoomScaleSheetLayoutView="100" workbookViewId="0">
      <selection activeCell="N1" sqref="N1:N1048576"/>
    </sheetView>
  </sheetViews>
  <sheetFormatPr defaultRowHeight="12.75" x14ac:dyDescent="0.2"/>
  <cols>
    <col min="1" max="1" width="3.42578125" style="28" customWidth="1"/>
    <col min="2" max="2" width="18" customWidth="1"/>
    <col min="3" max="3" width="11.85546875" customWidth="1"/>
    <col min="4" max="4" width="14.5703125" customWidth="1"/>
    <col min="5" max="5" width="24.28515625" customWidth="1"/>
    <col min="6" max="7" width="0" hidden="1" customWidth="1"/>
    <col min="12" max="12" width="5.85546875" customWidth="1"/>
    <col min="13" max="13" width="9.140625" hidden="1" customWidth="1"/>
    <col min="14" max="14" width="8.85546875" hidden="1" customWidth="1"/>
    <col min="16" max="16" width="6.42578125" customWidth="1"/>
  </cols>
  <sheetData>
    <row r="1" spans="1:15" ht="22.5" customHeight="1" x14ac:dyDescent="0.2">
      <c r="A1" s="37"/>
      <c r="B1" s="38"/>
      <c r="C1" s="52"/>
      <c r="D1" s="4"/>
      <c r="E1" s="27" t="s">
        <v>28</v>
      </c>
    </row>
    <row r="2" spans="1:15" ht="24" customHeight="1" x14ac:dyDescent="0.2">
      <c r="A2"/>
      <c r="B2" s="38" t="s">
        <v>110</v>
      </c>
      <c r="C2" s="5"/>
      <c r="D2" s="52" t="s">
        <v>273</v>
      </c>
      <c r="H2" s="26"/>
      <c r="M2" s="22"/>
    </row>
    <row r="3" spans="1:15" s="108" customFormat="1" ht="18" x14ac:dyDescent="0.2">
      <c r="A3" s="106" t="s">
        <v>230</v>
      </c>
      <c r="B3" s="107"/>
      <c r="C3" s="107"/>
      <c r="D3" s="107"/>
      <c r="E3" s="107"/>
      <c r="F3" s="109"/>
      <c r="G3" s="109"/>
    </row>
    <row r="4" spans="1:15" ht="75.75" customHeight="1" thickBot="1" x14ac:dyDescent="0.25">
      <c r="A4" s="37"/>
      <c r="B4" s="138" t="s">
        <v>280</v>
      </c>
      <c r="C4" s="138"/>
      <c r="D4" s="138"/>
      <c r="E4" s="138"/>
      <c r="F4" s="138"/>
      <c r="G4" s="138"/>
      <c r="H4" s="138"/>
      <c r="I4" s="138"/>
      <c r="J4" s="138"/>
      <c r="K4" s="138"/>
    </row>
    <row r="5" spans="1:15" ht="20.25" hidden="1" customHeight="1" thickBot="1" x14ac:dyDescent="0.25">
      <c r="A5" s="209" t="s">
        <v>125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39">
        <v>1.28</v>
      </c>
    </row>
    <row r="6" spans="1:15" ht="40.5" customHeight="1" thickBot="1" x14ac:dyDescent="0.25">
      <c r="A6" s="48" t="s">
        <v>3</v>
      </c>
      <c r="B6" s="49" t="s">
        <v>0</v>
      </c>
      <c r="C6" s="42" t="s">
        <v>109</v>
      </c>
      <c r="D6" s="42" t="s">
        <v>1</v>
      </c>
      <c r="E6" s="194" t="s">
        <v>90</v>
      </c>
      <c r="F6" s="199"/>
      <c r="G6" s="199"/>
      <c r="H6" s="199"/>
      <c r="I6" s="199"/>
      <c r="J6" s="199"/>
      <c r="K6" s="199"/>
      <c r="L6" s="199"/>
      <c r="M6" s="200"/>
      <c r="N6" s="43" t="s">
        <v>102</v>
      </c>
      <c r="O6" s="47" t="s">
        <v>284</v>
      </c>
    </row>
    <row r="7" spans="1:15" ht="33" customHeight="1" x14ac:dyDescent="0.2">
      <c r="A7" s="197">
        <v>1</v>
      </c>
      <c r="B7" s="201" t="s">
        <v>114</v>
      </c>
      <c r="C7" s="187" t="s">
        <v>34</v>
      </c>
      <c r="D7" s="131" t="s">
        <v>29</v>
      </c>
      <c r="E7" s="129"/>
      <c r="F7" s="40"/>
      <c r="G7" s="40"/>
      <c r="H7" s="129"/>
      <c r="I7" s="129"/>
      <c r="J7" s="129"/>
      <c r="K7" s="129"/>
      <c r="L7" s="129"/>
      <c r="M7" s="129"/>
      <c r="N7" s="204">
        <v>7040</v>
      </c>
      <c r="O7" s="179">
        <f>N7*$O$5</f>
        <v>9011.2000000000007</v>
      </c>
    </row>
    <row r="8" spans="1:15" ht="33" customHeight="1" x14ac:dyDescent="0.2">
      <c r="A8" s="137"/>
      <c r="B8" s="198"/>
      <c r="C8" s="134"/>
      <c r="D8" s="125"/>
      <c r="E8" s="127"/>
      <c r="F8" s="31"/>
      <c r="G8" s="31"/>
      <c r="H8" s="127"/>
      <c r="I8" s="127"/>
      <c r="J8" s="127"/>
      <c r="K8" s="127"/>
      <c r="L8" s="127"/>
      <c r="M8" s="127"/>
      <c r="N8" s="205"/>
      <c r="O8" s="155"/>
    </row>
    <row r="9" spans="1:15" ht="33" customHeight="1" x14ac:dyDescent="0.2">
      <c r="A9" s="137"/>
      <c r="B9" s="198"/>
      <c r="C9" s="134"/>
      <c r="D9" s="125"/>
      <c r="E9" s="127"/>
      <c r="F9" s="31"/>
      <c r="G9" s="31"/>
      <c r="H9" s="127"/>
      <c r="I9" s="127"/>
      <c r="J9" s="127"/>
      <c r="K9" s="127"/>
      <c r="L9" s="127"/>
      <c r="M9" s="127"/>
      <c r="N9" s="205"/>
      <c r="O9" s="155"/>
    </row>
    <row r="10" spans="1:15" ht="33" customHeight="1" x14ac:dyDescent="0.2">
      <c r="A10" s="137"/>
      <c r="B10" s="198"/>
      <c r="C10" s="134"/>
      <c r="D10" s="125"/>
      <c r="E10" s="127"/>
      <c r="F10" s="31"/>
      <c r="G10" s="31"/>
      <c r="H10" s="127"/>
      <c r="I10" s="127"/>
      <c r="J10" s="127"/>
      <c r="K10" s="127"/>
      <c r="L10" s="127"/>
      <c r="M10" s="127"/>
      <c r="N10" s="205"/>
      <c r="O10" s="155"/>
    </row>
    <row r="11" spans="1:15" ht="33" customHeight="1" x14ac:dyDescent="0.2">
      <c r="A11" s="137">
        <v>2</v>
      </c>
      <c r="B11" s="198" t="s">
        <v>114</v>
      </c>
      <c r="C11" s="134" t="s">
        <v>216</v>
      </c>
      <c r="D11" s="125" t="s">
        <v>30</v>
      </c>
      <c r="E11" s="126"/>
      <c r="F11" s="34"/>
      <c r="G11" s="34"/>
      <c r="H11" s="126"/>
      <c r="I11" s="126"/>
      <c r="J11" s="126"/>
      <c r="K11" s="126"/>
      <c r="L11" s="126"/>
      <c r="M11" s="126"/>
      <c r="N11" s="205">
        <v>7038</v>
      </c>
      <c r="O11" s="155">
        <f>N11*$O$5</f>
        <v>9008.64</v>
      </c>
    </row>
    <row r="12" spans="1:15" ht="33" customHeight="1" x14ac:dyDescent="0.2">
      <c r="A12" s="137"/>
      <c r="B12" s="198"/>
      <c r="C12" s="134"/>
      <c r="D12" s="125"/>
      <c r="E12" s="126"/>
      <c r="F12" s="34"/>
      <c r="G12" s="34"/>
      <c r="H12" s="126"/>
      <c r="I12" s="126"/>
      <c r="J12" s="126"/>
      <c r="K12" s="126"/>
      <c r="L12" s="126"/>
      <c r="M12" s="126"/>
      <c r="N12" s="205"/>
      <c r="O12" s="155"/>
    </row>
    <row r="13" spans="1:15" ht="33" customHeight="1" x14ac:dyDescent="0.2">
      <c r="A13" s="137"/>
      <c r="B13" s="198"/>
      <c r="C13" s="134"/>
      <c r="D13" s="125"/>
      <c r="E13" s="126"/>
      <c r="F13" s="34"/>
      <c r="G13" s="34"/>
      <c r="H13" s="126"/>
      <c r="I13" s="126"/>
      <c r="J13" s="126"/>
      <c r="K13" s="126"/>
      <c r="L13" s="126"/>
      <c r="M13" s="126"/>
      <c r="N13" s="205"/>
      <c r="O13" s="155"/>
    </row>
    <row r="14" spans="1:15" ht="33" customHeight="1" x14ac:dyDescent="0.2">
      <c r="A14" s="137"/>
      <c r="B14" s="198"/>
      <c r="C14" s="134"/>
      <c r="D14" s="125"/>
      <c r="E14" s="126"/>
      <c r="F14" s="31"/>
      <c r="G14" s="31"/>
      <c r="H14" s="126"/>
      <c r="I14" s="126"/>
      <c r="J14" s="126"/>
      <c r="K14" s="126"/>
      <c r="L14" s="126"/>
      <c r="M14" s="126"/>
      <c r="N14" s="205"/>
      <c r="O14" s="155"/>
    </row>
    <row r="15" spans="1:15" ht="33" customHeight="1" x14ac:dyDescent="0.2">
      <c r="A15" s="137">
        <v>3</v>
      </c>
      <c r="B15" s="198" t="s">
        <v>114</v>
      </c>
      <c r="C15" s="212" t="s">
        <v>270</v>
      </c>
      <c r="D15" s="125" t="s">
        <v>30</v>
      </c>
      <c r="E15" s="206"/>
      <c r="F15" s="207"/>
      <c r="G15" s="207"/>
      <c r="H15" s="207"/>
      <c r="I15" s="207"/>
      <c r="J15" s="207"/>
      <c r="K15" s="207"/>
      <c r="L15" s="207"/>
      <c r="M15" s="207"/>
      <c r="N15" s="178">
        <v>12093</v>
      </c>
      <c r="O15" s="178">
        <f>N15*$O$5</f>
        <v>15479.04</v>
      </c>
    </row>
    <row r="16" spans="1:15" ht="33" customHeight="1" x14ac:dyDescent="0.2">
      <c r="A16" s="137"/>
      <c r="B16" s="198"/>
      <c r="C16" s="213"/>
      <c r="D16" s="125"/>
      <c r="E16" s="207"/>
      <c r="F16" s="207"/>
      <c r="G16" s="207"/>
      <c r="H16" s="207"/>
      <c r="I16" s="207"/>
      <c r="J16" s="207"/>
      <c r="K16" s="207"/>
      <c r="L16" s="207"/>
      <c r="M16" s="207"/>
      <c r="N16" s="179"/>
      <c r="O16" s="179"/>
    </row>
    <row r="17" spans="1:15" ht="33" customHeight="1" x14ac:dyDescent="0.2">
      <c r="A17" s="137"/>
      <c r="B17" s="198"/>
      <c r="C17" s="130" t="s">
        <v>217</v>
      </c>
      <c r="D17" s="125"/>
      <c r="E17" s="207"/>
      <c r="F17" s="207"/>
      <c r="G17" s="207"/>
      <c r="H17" s="207"/>
      <c r="I17" s="207"/>
      <c r="J17" s="207"/>
      <c r="K17" s="207"/>
      <c r="L17" s="207"/>
      <c r="M17" s="207"/>
      <c r="N17" s="178">
        <v>13444</v>
      </c>
      <c r="O17" s="178">
        <f>N17*$O$5</f>
        <v>17208.32</v>
      </c>
    </row>
    <row r="18" spans="1:15" ht="33" customHeight="1" x14ac:dyDescent="0.2">
      <c r="A18" s="137"/>
      <c r="B18" s="198"/>
      <c r="C18" s="131"/>
      <c r="D18" s="125"/>
      <c r="E18" s="207"/>
      <c r="F18" s="207"/>
      <c r="G18" s="207"/>
      <c r="H18" s="208"/>
      <c r="I18" s="208"/>
      <c r="J18" s="208"/>
      <c r="K18" s="208"/>
      <c r="L18" s="208"/>
      <c r="M18" s="208"/>
      <c r="N18" s="179"/>
      <c r="O18" s="179"/>
    </row>
    <row r="19" spans="1:15" ht="33" customHeight="1" x14ac:dyDescent="0.2">
      <c r="A19" s="211" t="s">
        <v>101</v>
      </c>
      <c r="B19" s="198" t="s">
        <v>114</v>
      </c>
      <c r="C19" s="134" t="s">
        <v>60</v>
      </c>
      <c r="D19" s="125" t="s">
        <v>30</v>
      </c>
      <c r="E19" s="127"/>
      <c r="F19" s="126" t="e">
        <f>SUM(#REF!,#REF!,#REF!)</f>
        <v>#REF!</v>
      </c>
      <c r="G19" s="136" t="e">
        <f>SUM(#REF!,#REF!,#REF!)</f>
        <v>#REF!</v>
      </c>
      <c r="H19" s="127"/>
      <c r="I19" s="127"/>
      <c r="J19" s="127"/>
      <c r="K19" s="158"/>
      <c r="L19" s="158"/>
      <c r="M19" s="158"/>
      <c r="N19" s="155">
        <v>4429</v>
      </c>
      <c r="O19" s="178">
        <f>N19*$O$5</f>
        <v>5669.12</v>
      </c>
    </row>
    <row r="20" spans="1:15" ht="33" customHeight="1" x14ac:dyDescent="0.2">
      <c r="A20" s="211"/>
      <c r="B20" s="198"/>
      <c r="C20" s="134"/>
      <c r="D20" s="125"/>
      <c r="E20" s="127"/>
      <c r="F20" s="126"/>
      <c r="G20" s="136"/>
      <c r="H20" s="127"/>
      <c r="I20" s="127"/>
      <c r="J20" s="127"/>
      <c r="K20" s="158"/>
      <c r="L20" s="158"/>
      <c r="M20" s="158"/>
      <c r="N20" s="155"/>
      <c r="O20" s="203"/>
    </row>
    <row r="21" spans="1:15" ht="33" customHeight="1" x14ac:dyDescent="0.2">
      <c r="A21" s="211"/>
      <c r="B21" s="198"/>
      <c r="C21" s="134"/>
      <c r="D21" s="125"/>
      <c r="E21" s="127"/>
      <c r="F21" s="126"/>
      <c r="G21" s="136"/>
      <c r="H21" s="127"/>
      <c r="I21" s="127"/>
      <c r="J21" s="127"/>
      <c r="K21" s="158"/>
      <c r="L21" s="158"/>
      <c r="M21" s="158"/>
      <c r="N21" s="155"/>
      <c r="O21" s="203"/>
    </row>
    <row r="22" spans="1:15" ht="33" customHeight="1" x14ac:dyDescent="0.2">
      <c r="A22" s="211"/>
      <c r="B22" s="198"/>
      <c r="C22" s="134"/>
      <c r="D22" s="125"/>
      <c r="E22" s="127"/>
      <c r="F22" s="34"/>
      <c r="G22" s="34"/>
      <c r="H22" s="158"/>
      <c r="I22" s="158"/>
      <c r="J22" s="158"/>
      <c r="K22" s="158"/>
      <c r="L22" s="158"/>
      <c r="M22" s="158"/>
      <c r="N22" s="155"/>
      <c r="O22" s="203"/>
    </row>
    <row r="23" spans="1:15" ht="33" customHeight="1" x14ac:dyDescent="0.2">
      <c r="A23" s="211"/>
      <c r="B23" s="198"/>
      <c r="C23" s="134"/>
      <c r="D23" s="125"/>
      <c r="E23" s="127"/>
      <c r="F23" s="34"/>
      <c r="G23" s="34"/>
      <c r="H23" s="158"/>
      <c r="I23" s="158"/>
      <c r="J23" s="158"/>
      <c r="K23" s="158"/>
      <c r="L23" s="158"/>
      <c r="M23" s="158"/>
      <c r="N23" s="155"/>
      <c r="O23" s="203"/>
    </row>
    <row r="24" spans="1:15" ht="27.75" customHeight="1" x14ac:dyDescent="0.2">
      <c r="A24" s="211"/>
      <c r="B24" s="198"/>
      <c r="C24" s="134"/>
      <c r="D24" s="125"/>
      <c r="E24" s="127"/>
      <c r="F24" s="34"/>
      <c r="G24" s="34"/>
      <c r="H24" s="158"/>
      <c r="I24" s="158"/>
      <c r="J24" s="158"/>
      <c r="K24" s="158"/>
      <c r="L24" s="158"/>
      <c r="M24" s="158"/>
      <c r="N24" s="155"/>
      <c r="O24" s="179"/>
    </row>
    <row r="25" spans="1:15" ht="33" customHeight="1" x14ac:dyDescent="0.2">
      <c r="A25" s="211" t="s">
        <v>44</v>
      </c>
      <c r="B25" s="198" t="s">
        <v>114</v>
      </c>
      <c r="C25" s="125" t="s">
        <v>201</v>
      </c>
      <c r="D25" s="125" t="s">
        <v>30</v>
      </c>
      <c r="E25" s="127"/>
      <c r="F25" s="34"/>
      <c r="G25" s="34"/>
      <c r="H25" s="127"/>
      <c r="I25" s="158"/>
      <c r="J25" s="158"/>
      <c r="K25" s="158"/>
      <c r="L25" s="158"/>
      <c r="M25" s="158"/>
      <c r="N25" s="205">
        <v>8355</v>
      </c>
      <c r="O25" s="178">
        <f>N25*$O$5</f>
        <v>10694.4</v>
      </c>
    </row>
    <row r="26" spans="1:15" ht="33" customHeight="1" x14ac:dyDescent="0.2">
      <c r="A26" s="211"/>
      <c r="B26" s="198"/>
      <c r="C26" s="125"/>
      <c r="D26" s="125"/>
      <c r="E26" s="127"/>
      <c r="F26" s="34"/>
      <c r="G26" s="34"/>
      <c r="H26" s="158"/>
      <c r="I26" s="158"/>
      <c r="J26" s="158"/>
      <c r="K26" s="158"/>
      <c r="L26" s="158"/>
      <c r="M26" s="158"/>
      <c r="N26" s="205"/>
      <c r="O26" s="203"/>
    </row>
    <row r="27" spans="1:15" ht="33" customHeight="1" x14ac:dyDescent="0.2">
      <c r="A27" s="211"/>
      <c r="B27" s="198"/>
      <c r="C27" s="125"/>
      <c r="D27" s="125"/>
      <c r="E27" s="127"/>
      <c r="F27" s="34"/>
      <c r="G27" s="34"/>
      <c r="H27" s="158"/>
      <c r="I27" s="158"/>
      <c r="J27" s="158"/>
      <c r="K27" s="158"/>
      <c r="L27" s="158"/>
      <c r="M27" s="158"/>
      <c r="N27" s="205"/>
      <c r="O27" s="179"/>
    </row>
    <row r="28" spans="1:15" ht="33" customHeight="1" x14ac:dyDescent="0.2">
      <c r="A28" s="137">
        <v>6</v>
      </c>
      <c r="B28" s="198" t="s">
        <v>115</v>
      </c>
      <c r="C28" s="134" t="s">
        <v>61</v>
      </c>
      <c r="D28" s="125" t="s">
        <v>84</v>
      </c>
      <c r="E28" s="127"/>
      <c r="F28" s="126" t="e">
        <f>SUM(#REF!,#REF!,#REF!)</f>
        <v>#REF!</v>
      </c>
      <c r="G28" s="136" t="e">
        <f>SUM(#REF!,#REF!,#REF!)</f>
        <v>#REF!</v>
      </c>
      <c r="H28" s="127"/>
      <c r="I28" s="127"/>
      <c r="J28" s="127"/>
      <c r="K28" s="158"/>
      <c r="L28" s="158"/>
      <c r="M28" s="158"/>
      <c r="N28" s="205">
        <f>N19+Полки!M31</f>
        <v>7873</v>
      </c>
      <c r="O28" s="178">
        <f>N28*$O$5</f>
        <v>10077.44</v>
      </c>
    </row>
    <row r="29" spans="1:15" ht="33" customHeight="1" x14ac:dyDescent="0.2">
      <c r="A29" s="137"/>
      <c r="B29" s="202"/>
      <c r="C29" s="134"/>
      <c r="D29" s="125"/>
      <c r="E29" s="127"/>
      <c r="F29" s="126"/>
      <c r="G29" s="136"/>
      <c r="H29" s="127"/>
      <c r="I29" s="127"/>
      <c r="J29" s="127"/>
      <c r="K29" s="158"/>
      <c r="L29" s="158"/>
      <c r="M29" s="158"/>
      <c r="N29" s="205"/>
      <c r="O29" s="203"/>
    </row>
    <row r="30" spans="1:15" ht="33" customHeight="1" x14ac:dyDescent="0.2">
      <c r="A30" s="137"/>
      <c r="B30" s="202"/>
      <c r="C30" s="134"/>
      <c r="D30" s="125"/>
      <c r="E30" s="127"/>
      <c r="F30" s="126"/>
      <c r="G30" s="136"/>
      <c r="H30" s="127"/>
      <c r="I30" s="127"/>
      <c r="J30" s="127"/>
      <c r="K30" s="158"/>
      <c r="L30" s="158"/>
      <c r="M30" s="158"/>
      <c r="N30" s="205"/>
      <c r="O30" s="203"/>
    </row>
    <row r="31" spans="1:15" ht="33" customHeight="1" x14ac:dyDescent="0.2">
      <c r="A31" s="137"/>
      <c r="B31" s="202"/>
      <c r="C31" s="134"/>
      <c r="D31" s="125"/>
      <c r="E31" s="127"/>
      <c r="F31" s="34"/>
      <c r="G31" s="34"/>
      <c r="H31" s="158"/>
      <c r="I31" s="158"/>
      <c r="J31" s="158"/>
      <c r="K31" s="158"/>
      <c r="L31" s="158"/>
      <c r="M31" s="158"/>
      <c r="N31" s="205"/>
      <c r="O31" s="203"/>
    </row>
    <row r="32" spans="1:15" ht="27" customHeight="1" x14ac:dyDescent="0.2">
      <c r="A32" s="137"/>
      <c r="B32" s="202"/>
      <c r="C32" s="134"/>
      <c r="D32" s="125"/>
      <c r="E32" s="127"/>
      <c r="F32" s="34"/>
      <c r="G32" s="34"/>
      <c r="H32" s="158"/>
      <c r="I32" s="158"/>
      <c r="J32" s="158"/>
      <c r="K32" s="158"/>
      <c r="L32" s="158"/>
      <c r="M32" s="158"/>
      <c r="N32" s="205"/>
      <c r="O32" s="179"/>
    </row>
    <row r="33" ht="33" customHeight="1" x14ac:dyDescent="0.2"/>
    <row r="34" ht="33" customHeight="1" x14ac:dyDescent="0.2"/>
    <row r="35" ht="33" customHeight="1" x14ac:dyDescent="0.2"/>
    <row r="36" ht="33" customHeight="1" x14ac:dyDescent="0.2"/>
    <row r="37" ht="33" customHeight="1" x14ac:dyDescent="0.2"/>
  </sheetData>
  <mergeCells count="57">
    <mergeCell ref="A5:N5"/>
    <mergeCell ref="O11:O14"/>
    <mergeCell ref="A25:A27"/>
    <mergeCell ref="C25:C27"/>
    <mergeCell ref="D25:D27"/>
    <mergeCell ref="C15:C16"/>
    <mergeCell ref="C17:C18"/>
    <mergeCell ref="N15:N16"/>
    <mergeCell ref="O15:O16"/>
    <mergeCell ref="N17:N18"/>
    <mergeCell ref="O17:O18"/>
    <mergeCell ref="O19:O24"/>
    <mergeCell ref="O25:O27"/>
    <mergeCell ref="B25:B27"/>
    <mergeCell ref="A19:A24"/>
    <mergeCell ref="C19:C24"/>
    <mergeCell ref="O28:O32"/>
    <mergeCell ref="H19:M24"/>
    <mergeCell ref="O7:O10"/>
    <mergeCell ref="N7:N10"/>
    <mergeCell ref="N11:N14"/>
    <mergeCell ref="N19:N24"/>
    <mergeCell ref="H25:M27"/>
    <mergeCell ref="E15:M18"/>
    <mergeCell ref="E25:E27"/>
    <mergeCell ref="N25:N27"/>
    <mergeCell ref="N28:N32"/>
    <mergeCell ref="H28:M32"/>
    <mergeCell ref="E28:E32"/>
    <mergeCell ref="H7:M10"/>
    <mergeCell ref="G19:G21"/>
    <mergeCell ref="D7:D10"/>
    <mergeCell ref="B7:B10"/>
    <mergeCell ref="B11:B14"/>
    <mergeCell ref="A11:A14"/>
    <mergeCell ref="G28:G30"/>
    <mergeCell ref="A28:A32"/>
    <mergeCell ref="B28:B32"/>
    <mergeCell ref="F28:F30"/>
    <mergeCell ref="D28:D32"/>
    <mergeCell ref="C28:C32"/>
    <mergeCell ref="B4:K4"/>
    <mergeCell ref="A7:A10"/>
    <mergeCell ref="E19:E24"/>
    <mergeCell ref="D11:D14"/>
    <mergeCell ref="B19:B24"/>
    <mergeCell ref="D19:D24"/>
    <mergeCell ref="H11:M14"/>
    <mergeCell ref="E6:M6"/>
    <mergeCell ref="B15:B18"/>
    <mergeCell ref="C7:C10"/>
    <mergeCell ref="C11:C14"/>
    <mergeCell ref="A15:A18"/>
    <mergeCell ref="D15:D18"/>
    <mergeCell ref="E11:E14"/>
    <mergeCell ref="E7:E10"/>
    <mergeCell ref="F19:F21"/>
  </mergeCells>
  <phoneticPr fontId="0" type="noConversion"/>
  <pageMargins left="0.23622047244094491" right="0.23622047244094491" top="0.55118110236220474" bottom="0.55118110236220474" header="0.31496062992125984" footer="0.31496062992125984"/>
  <pageSetup paperSize="9" scale="73" fitToHeight="1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2"/>
  <sheetViews>
    <sheetView view="pageBreakPreview" zoomScaleNormal="100" zoomScaleSheetLayoutView="100" workbookViewId="0">
      <selection activeCell="M1" sqref="M1:M1048576"/>
    </sheetView>
  </sheetViews>
  <sheetFormatPr defaultRowHeight="12.75" x14ac:dyDescent="0.2"/>
  <cols>
    <col min="1" max="1" width="5.42578125" customWidth="1"/>
    <col min="2" max="2" width="16.140625" style="21" customWidth="1"/>
    <col min="3" max="3" width="9.7109375" customWidth="1"/>
    <col min="4" max="4" width="14.85546875" customWidth="1"/>
    <col min="5" max="5" width="24.5703125" customWidth="1"/>
    <col min="6" max="7" width="0" hidden="1" customWidth="1"/>
    <col min="12" max="12" width="13.140625" customWidth="1"/>
    <col min="13" max="13" width="10.140625" hidden="1" customWidth="1"/>
    <col min="14" max="14" width="8.85546875" customWidth="1"/>
    <col min="15" max="15" width="8.42578125" customWidth="1"/>
  </cols>
  <sheetData>
    <row r="1" spans="1:14" ht="21.75" customHeight="1" x14ac:dyDescent="0.2">
      <c r="B1" s="38" t="s">
        <v>110</v>
      </c>
      <c r="C1" s="52" t="s">
        <v>274</v>
      </c>
      <c r="D1" s="4"/>
      <c r="H1" s="27" t="s">
        <v>63</v>
      </c>
    </row>
    <row r="2" spans="1:14" ht="75.75" customHeight="1" thickBot="1" x14ac:dyDescent="0.25">
      <c r="B2" s="138" t="s">
        <v>224</v>
      </c>
      <c r="C2" s="214"/>
      <c r="D2" s="214"/>
      <c r="E2" s="214"/>
    </row>
    <row r="3" spans="1:14" ht="25.5" hidden="1" customHeight="1" thickBot="1" x14ac:dyDescent="0.25">
      <c r="A3" s="190" t="s">
        <v>125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216"/>
      <c r="N3" s="41">
        <v>1.28</v>
      </c>
    </row>
    <row r="4" spans="1:14" ht="36" customHeight="1" thickBot="1" x14ac:dyDescent="0.25">
      <c r="A4" s="42" t="s">
        <v>3</v>
      </c>
      <c r="B4" s="42" t="s">
        <v>0</v>
      </c>
      <c r="C4" s="42" t="s">
        <v>109</v>
      </c>
      <c r="D4" s="42" t="s">
        <v>1</v>
      </c>
      <c r="E4" s="194" t="s">
        <v>90</v>
      </c>
      <c r="F4" s="195"/>
      <c r="G4" s="195"/>
      <c r="H4" s="195"/>
      <c r="I4" s="195"/>
      <c r="J4" s="195"/>
      <c r="K4" s="195"/>
      <c r="L4" s="195"/>
      <c r="M4" s="43" t="s">
        <v>91</v>
      </c>
      <c r="N4" s="47" t="s">
        <v>284</v>
      </c>
    </row>
    <row r="5" spans="1:14" ht="33" customHeight="1" x14ac:dyDescent="0.2">
      <c r="A5" s="137">
        <v>1</v>
      </c>
      <c r="B5" s="132" t="s">
        <v>62</v>
      </c>
      <c r="C5" s="125" t="s">
        <v>218</v>
      </c>
      <c r="D5" s="125" t="s">
        <v>83</v>
      </c>
      <c r="E5" s="127"/>
      <c r="F5" s="127"/>
      <c r="G5" s="127"/>
      <c r="H5" s="127"/>
      <c r="I5" s="127"/>
      <c r="J5" s="158"/>
      <c r="K5" s="158"/>
      <c r="L5" s="158"/>
      <c r="M5" s="146" t="s">
        <v>248</v>
      </c>
      <c r="N5" s="215">
        <f>M5*$N$3</f>
        <v>5766.4000000000005</v>
      </c>
    </row>
    <row r="6" spans="1:14" ht="33" customHeight="1" x14ac:dyDescent="0.2">
      <c r="A6" s="137"/>
      <c r="B6" s="132"/>
      <c r="C6" s="125"/>
      <c r="D6" s="125"/>
      <c r="E6" s="127"/>
      <c r="F6" s="127"/>
      <c r="G6" s="127"/>
      <c r="H6" s="127"/>
      <c r="I6" s="158"/>
      <c r="J6" s="158"/>
      <c r="K6" s="158"/>
      <c r="L6" s="158"/>
      <c r="M6" s="155"/>
      <c r="N6" s="203"/>
    </row>
    <row r="7" spans="1:14" ht="33" customHeight="1" x14ac:dyDescent="0.2">
      <c r="A7" s="137"/>
      <c r="B7" s="132"/>
      <c r="C7" s="125"/>
      <c r="D7" s="125"/>
      <c r="E7" s="127"/>
      <c r="F7" s="127"/>
      <c r="G7" s="127"/>
      <c r="H7" s="127"/>
      <c r="I7" s="158"/>
      <c r="J7" s="158"/>
      <c r="K7" s="158"/>
      <c r="L7" s="158"/>
      <c r="M7" s="155"/>
      <c r="N7" s="203"/>
    </row>
    <row r="8" spans="1:14" ht="33" customHeight="1" x14ac:dyDescent="0.2">
      <c r="A8" s="137"/>
      <c r="B8" s="132"/>
      <c r="C8" s="125"/>
      <c r="D8" s="125"/>
      <c r="E8" s="127"/>
      <c r="F8" s="127"/>
      <c r="G8" s="127"/>
      <c r="H8" s="127"/>
      <c r="I8" s="158"/>
      <c r="J8" s="158"/>
      <c r="K8" s="158"/>
      <c r="L8" s="158"/>
      <c r="M8" s="155"/>
      <c r="N8" s="203"/>
    </row>
    <row r="9" spans="1:14" ht="33" customHeight="1" x14ac:dyDescent="0.2">
      <c r="A9" s="137"/>
      <c r="B9" s="132"/>
      <c r="C9" s="125"/>
      <c r="D9" s="125"/>
      <c r="E9" s="127"/>
      <c r="F9" s="127"/>
      <c r="G9" s="127"/>
      <c r="H9" s="127"/>
      <c r="I9" s="158"/>
      <c r="J9" s="158"/>
      <c r="K9" s="158"/>
      <c r="L9" s="158"/>
      <c r="M9" s="155"/>
      <c r="N9" s="203"/>
    </row>
    <row r="10" spans="1:14" ht="33" customHeight="1" x14ac:dyDescent="0.2">
      <c r="A10" s="137"/>
      <c r="B10" s="132"/>
      <c r="C10" s="125"/>
      <c r="D10" s="125"/>
      <c r="E10" s="127"/>
      <c r="F10" s="127"/>
      <c r="G10" s="127"/>
      <c r="H10" s="127"/>
      <c r="I10" s="158"/>
      <c r="J10" s="158"/>
      <c r="K10" s="158"/>
      <c r="L10" s="158"/>
      <c r="M10" s="155"/>
      <c r="N10" s="179"/>
    </row>
    <row r="11" spans="1:14" ht="33" customHeight="1" x14ac:dyDescent="0.2">
      <c r="A11" s="137">
        <v>2</v>
      </c>
      <c r="B11" s="132" t="s">
        <v>31</v>
      </c>
      <c r="C11" s="125" t="s">
        <v>219</v>
      </c>
      <c r="D11" s="125" t="s">
        <v>83</v>
      </c>
      <c r="E11" s="127"/>
      <c r="F11" s="127"/>
      <c r="G11" s="127"/>
      <c r="H11" s="127"/>
      <c r="I11" s="127"/>
      <c r="J11" s="158"/>
      <c r="K11" s="158"/>
      <c r="L11" s="158"/>
      <c r="M11" s="146" t="s">
        <v>249</v>
      </c>
      <c r="N11" s="215">
        <f>M11*$N$3</f>
        <v>11624.960000000001</v>
      </c>
    </row>
    <row r="12" spans="1:14" ht="33" customHeight="1" x14ac:dyDescent="0.2">
      <c r="A12" s="137"/>
      <c r="B12" s="132"/>
      <c r="C12" s="125"/>
      <c r="D12" s="125"/>
      <c r="E12" s="127"/>
      <c r="F12" s="127"/>
      <c r="G12" s="127"/>
      <c r="H12" s="127"/>
      <c r="I12" s="158"/>
      <c r="J12" s="158"/>
      <c r="K12" s="158"/>
      <c r="L12" s="158"/>
      <c r="M12" s="155"/>
      <c r="N12" s="203"/>
    </row>
    <row r="13" spans="1:14" ht="33" customHeight="1" x14ac:dyDescent="0.2">
      <c r="A13" s="137"/>
      <c r="B13" s="132"/>
      <c r="C13" s="125"/>
      <c r="D13" s="125"/>
      <c r="E13" s="127"/>
      <c r="F13" s="127"/>
      <c r="G13" s="127"/>
      <c r="H13" s="127"/>
      <c r="I13" s="158"/>
      <c r="J13" s="158"/>
      <c r="K13" s="158"/>
      <c r="L13" s="158"/>
      <c r="M13" s="155"/>
      <c r="N13" s="203"/>
    </row>
    <row r="14" spans="1:14" ht="33" customHeight="1" x14ac:dyDescent="0.2">
      <c r="A14" s="137"/>
      <c r="B14" s="132"/>
      <c r="C14" s="125"/>
      <c r="D14" s="125"/>
      <c r="E14" s="127"/>
      <c r="F14" s="127"/>
      <c r="G14" s="127"/>
      <c r="H14" s="127"/>
      <c r="I14" s="158"/>
      <c r="J14" s="158"/>
      <c r="K14" s="158"/>
      <c r="L14" s="158"/>
      <c r="M14" s="155"/>
      <c r="N14" s="203"/>
    </row>
    <row r="15" spans="1:14" ht="33" customHeight="1" x14ac:dyDescent="0.2">
      <c r="A15" s="137"/>
      <c r="B15" s="132"/>
      <c r="C15" s="125"/>
      <c r="D15" s="125"/>
      <c r="E15" s="127"/>
      <c r="F15" s="127"/>
      <c r="G15" s="127"/>
      <c r="H15" s="127"/>
      <c r="I15" s="158"/>
      <c r="J15" s="158"/>
      <c r="K15" s="158"/>
      <c r="L15" s="158"/>
      <c r="M15" s="155"/>
      <c r="N15" s="203"/>
    </row>
    <row r="16" spans="1:14" ht="33" customHeight="1" x14ac:dyDescent="0.2">
      <c r="A16" s="137"/>
      <c r="B16" s="132"/>
      <c r="C16" s="125"/>
      <c r="D16" s="125"/>
      <c r="E16" s="127"/>
      <c r="F16" s="127"/>
      <c r="G16" s="127"/>
      <c r="H16" s="127"/>
      <c r="I16" s="158"/>
      <c r="J16" s="158"/>
      <c r="K16" s="158"/>
      <c r="L16" s="158"/>
      <c r="M16" s="155"/>
      <c r="N16" s="179"/>
    </row>
    <row r="17" spans="1:14" ht="33" customHeight="1" x14ac:dyDescent="0.2">
      <c r="A17" s="137">
        <v>3</v>
      </c>
      <c r="B17" s="132" t="s">
        <v>31</v>
      </c>
      <c r="C17" s="125" t="s">
        <v>202</v>
      </c>
      <c r="D17" s="125" t="s">
        <v>20</v>
      </c>
      <c r="E17" s="127"/>
      <c r="F17" s="31"/>
      <c r="G17" s="31"/>
      <c r="H17" s="127"/>
      <c r="I17" s="127"/>
      <c r="J17" s="127"/>
      <c r="K17" s="127"/>
      <c r="L17" s="158"/>
      <c r="M17" s="146" t="s">
        <v>250</v>
      </c>
      <c r="N17" s="215">
        <f>M17*$N$3</f>
        <v>9676.8000000000011</v>
      </c>
    </row>
    <row r="18" spans="1:14" ht="33" customHeight="1" x14ac:dyDescent="0.2">
      <c r="A18" s="137"/>
      <c r="B18" s="132"/>
      <c r="C18" s="125"/>
      <c r="D18" s="125"/>
      <c r="E18" s="127"/>
      <c r="F18" s="31"/>
      <c r="G18" s="31"/>
      <c r="H18" s="127"/>
      <c r="I18" s="127"/>
      <c r="J18" s="127"/>
      <c r="K18" s="158"/>
      <c r="L18" s="158"/>
      <c r="M18" s="155"/>
      <c r="N18" s="203"/>
    </row>
    <row r="19" spans="1:14" ht="33" customHeight="1" x14ac:dyDescent="0.2">
      <c r="A19" s="137"/>
      <c r="B19" s="132"/>
      <c r="C19" s="125"/>
      <c r="D19" s="125"/>
      <c r="E19" s="127"/>
      <c r="F19" s="31"/>
      <c r="G19" s="31"/>
      <c r="H19" s="127"/>
      <c r="I19" s="127"/>
      <c r="J19" s="127"/>
      <c r="K19" s="158"/>
      <c r="L19" s="158"/>
      <c r="M19" s="155"/>
      <c r="N19" s="203"/>
    </row>
    <row r="20" spans="1:14" ht="33" customHeight="1" x14ac:dyDescent="0.2">
      <c r="A20" s="137"/>
      <c r="B20" s="132"/>
      <c r="C20" s="125"/>
      <c r="D20" s="125"/>
      <c r="E20" s="127"/>
      <c r="F20" s="31"/>
      <c r="G20" s="31"/>
      <c r="H20" s="127"/>
      <c r="I20" s="127"/>
      <c r="J20" s="127"/>
      <c r="K20" s="158"/>
      <c r="L20" s="158"/>
      <c r="M20" s="155"/>
      <c r="N20" s="203"/>
    </row>
    <row r="21" spans="1:14" ht="33" customHeight="1" x14ac:dyDescent="0.2">
      <c r="A21" s="137"/>
      <c r="B21" s="132"/>
      <c r="C21" s="125"/>
      <c r="D21" s="125"/>
      <c r="E21" s="127"/>
      <c r="F21" s="31"/>
      <c r="G21" s="31"/>
      <c r="H21" s="127"/>
      <c r="I21" s="127"/>
      <c r="J21" s="127"/>
      <c r="K21" s="158"/>
      <c r="L21" s="158"/>
      <c r="M21" s="155"/>
      <c r="N21" s="203"/>
    </row>
    <row r="22" spans="1:14" ht="33" customHeight="1" x14ac:dyDescent="0.2">
      <c r="A22" s="137"/>
      <c r="B22" s="132"/>
      <c r="C22" s="125"/>
      <c r="D22" s="125"/>
      <c r="E22" s="127"/>
      <c r="F22" s="31"/>
      <c r="G22" s="31"/>
      <c r="H22" s="127"/>
      <c r="I22" s="127"/>
      <c r="J22" s="127"/>
      <c r="K22" s="158"/>
      <c r="L22" s="158"/>
      <c r="M22" s="155"/>
      <c r="N22" s="179"/>
    </row>
  </sheetData>
  <mergeCells count="28">
    <mergeCell ref="N5:N10"/>
    <mergeCell ref="N11:N16"/>
    <mergeCell ref="N17:N22"/>
    <mergeCell ref="A3:M3"/>
    <mergeCell ref="I11:L16"/>
    <mergeCell ref="M11:M16"/>
    <mergeCell ref="K17:L22"/>
    <mergeCell ref="M17:M22"/>
    <mergeCell ref="A11:A16"/>
    <mergeCell ref="B11:B16"/>
    <mergeCell ref="H17:J22"/>
    <mergeCell ref="A17:A22"/>
    <mergeCell ref="B17:B22"/>
    <mergeCell ref="C17:C22"/>
    <mergeCell ref="D17:D22"/>
    <mergeCell ref="E17:E22"/>
    <mergeCell ref="C11:C16"/>
    <mergeCell ref="D11:D16"/>
    <mergeCell ref="E11:H16"/>
    <mergeCell ref="B2:E2"/>
    <mergeCell ref="I5:L10"/>
    <mergeCell ref="M5:M10"/>
    <mergeCell ref="E4:L4"/>
    <mergeCell ref="A5:A10"/>
    <mergeCell ref="B5:B10"/>
    <mergeCell ref="C5:C10"/>
    <mergeCell ref="D5:D10"/>
    <mergeCell ref="E5:H10"/>
  </mergeCells>
  <pageMargins left="0.11811023622047245" right="0" top="0" bottom="0" header="0.19685039370078741" footer="0.19685039370078741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2"/>
  <sheetViews>
    <sheetView view="pageBreakPreview" zoomScaleNormal="100" zoomScaleSheetLayoutView="100" workbookViewId="0">
      <selection activeCell="M1" sqref="M1:M1048576"/>
    </sheetView>
  </sheetViews>
  <sheetFormatPr defaultRowHeight="12.75" x14ac:dyDescent="0.2"/>
  <cols>
    <col min="1" max="1" width="4" customWidth="1"/>
    <col min="2" max="2" width="13" style="21" customWidth="1"/>
    <col min="3" max="3" width="10.28515625" customWidth="1"/>
    <col min="4" max="4" width="14.42578125" customWidth="1"/>
    <col min="5" max="5" width="21.5703125" customWidth="1"/>
    <col min="6" max="7" width="0" hidden="1" customWidth="1"/>
    <col min="8" max="8" width="10" customWidth="1"/>
    <col min="10" max="10" width="5" customWidth="1"/>
    <col min="12" max="12" width="11.7109375" customWidth="1"/>
    <col min="13" max="13" width="9.85546875" hidden="1" customWidth="1"/>
  </cols>
  <sheetData>
    <row r="1" spans="1:14" ht="27" customHeight="1" x14ac:dyDescent="0.2">
      <c r="B1" s="38"/>
      <c r="C1" s="5"/>
      <c r="D1" s="52"/>
      <c r="H1" s="27" t="s">
        <v>46</v>
      </c>
    </row>
    <row r="2" spans="1:14" ht="24" customHeight="1" x14ac:dyDescent="0.2">
      <c r="B2" s="38" t="s">
        <v>110</v>
      </c>
      <c r="C2" s="5"/>
      <c r="D2" s="52" t="s">
        <v>273</v>
      </c>
      <c r="H2" s="26"/>
      <c r="M2" s="22"/>
    </row>
    <row r="3" spans="1:14" s="108" customFormat="1" ht="18" x14ac:dyDescent="0.2">
      <c r="A3" s="106" t="s">
        <v>230</v>
      </c>
      <c r="B3" s="107"/>
      <c r="C3" s="107"/>
      <c r="D3" s="107"/>
      <c r="E3" s="107"/>
      <c r="F3" s="109"/>
      <c r="G3" s="109"/>
      <c r="H3" s="109"/>
    </row>
    <row r="4" spans="1:14" ht="45" customHeight="1" thickBot="1" x14ac:dyDescent="0.25">
      <c r="B4" s="220" t="s">
        <v>225</v>
      </c>
      <c r="C4" s="221"/>
      <c r="D4" s="221"/>
      <c r="E4" s="221"/>
      <c r="F4" s="140"/>
      <c r="G4" s="140"/>
      <c r="H4" s="140"/>
    </row>
    <row r="5" spans="1:14" ht="34.5" hidden="1" customHeight="1" thickBot="1" x14ac:dyDescent="0.25">
      <c r="A5" s="190" t="s">
        <v>125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216"/>
      <c r="N5" s="41">
        <v>1.28</v>
      </c>
    </row>
    <row r="6" spans="1:14" ht="39.75" customHeight="1" thickBot="1" x14ac:dyDescent="0.25">
      <c r="A6" s="42" t="s">
        <v>3</v>
      </c>
      <c r="B6" s="42" t="s">
        <v>0</v>
      </c>
      <c r="C6" s="42" t="s">
        <v>109</v>
      </c>
      <c r="D6" s="42" t="s">
        <v>1</v>
      </c>
      <c r="E6" s="194" t="s">
        <v>2</v>
      </c>
      <c r="F6" s="195"/>
      <c r="G6" s="195"/>
      <c r="H6" s="195"/>
      <c r="I6" s="195"/>
      <c r="J6" s="195"/>
      <c r="K6" s="195"/>
      <c r="L6" s="196"/>
      <c r="M6" s="46" t="s">
        <v>91</v>
      </c>
      <c r="N6" s="47" t="s">
        <v>284</v>
      </c>
    </row>
    <row r="7" spans="1:14" ht="33" customHeight="1" x14ac:dyDescent="0.2">
      <c r="A7" s="137">
        <v>1</v>
      </c>
      <c r="B7" s="132" t="s">
        <v>42</v>
      </c>
      <c r="C7" s="125" t="s">
        <v>203</v>
      </c>
      <c r="D7" s="125" t="s">
        <v>45</v>
      </c>
      <c r="E7" s="127"/>
      <c r="F7" s="31"/>
      <c r="G7" s="31"/>
      <c r="H7" s="127"/>
      <c r="I7" s="158"/>
      <c r="J7" s="158"/>
      <c r="K7" s="158"/>
      <c r="L7" s="158"/>
      <c r="M7" s="146" t="s">
        <v>262</v>
      </c>
      <c r="N7" s="215">
        <f>M7*$N$5</f>
        <v>1911.04</v>
      </c>
    </row>
    <row r="8" spans="1:14" ht="33" customHeight="1" x14ac:dyDescent="0.2">
      <c r="A8" s="137"/>
      <c r="B8" s="132"/>
      <c r="C8" s="125"/>
      <c r="D8" s="125"/>
      <c r="E8" s="127"/>
      <c r="F8" s="31"/>
      <c r="G8" s="31"/>
      <c r="H8" s="158"/>
      <c r="I8" s="158"/>
      <c r="J8" s="158"/>
      <c r="K8" s="158"/>
      <c r="L8" s="158"/>
      <c r="M8" s="155"/>
      <c r="N8" s="203"/>
    </row>
    <row r="9" spans="1:14" ht="33" customHeight="1" x14ac:dyDescent="0.2">
      <c r="A9" s="137"/>
      <c r="B9" s="132"/>
      <c r="C9" s="125"/>
      <c r="D9" s="125"/>
      <c r="E9" s="127"/>
      <c r="F9" s="31"/>
      <c r="G9" s="31"/>
      <c r="H9" s="158"/>
      <c r="I9" s="158"/>
      <c r="J9" s="158"/>
      <c r="K9" s="158"/>
      <c r="L9" s="158"/>
      <c r="M9" s="155"/>
      <c r="N9" s="203"/>
    </row>
    <row r="10" spans="1:14" ht="33" customHeight="1" x14ac:dyDescent="0.2">
      <c r="A10" s="137"/>
      <c r="B10" s="132"/>
      <c r="C10" s="125"/>
      <c r="D10" s="125"/>
      <c r="E10" s="127"/>
      <c r="F10" s="31"/>
      <c r="G10" s="31"/>
      <c r="H10" s="158"/>
      <c r="I10" s="158"/>
      <c r="J10" s="158"/>
      <c r="K10" s="158"/>
      <c r="L10" s="158"/>
      <c r="M10" s="155"/>
      <c r="N10" s="203"/>
    </row>
    <row r="11" spans="1:14" ht="33" customHeight="1" x14ac:dyDescent="0.2">
      <c r="A11" s="137"/>
      <c r="B11" s="132"/>
      <c r="C11" s="125"/>
      <c r="D11" s="125"/>
      <c r="E11" s="127"/>
      <c r="F11" s="31"/>
      <c r="G11" s="31"/>
      <c r="H11" s="158"/>
      <c r="I11" s="158"/>
      <c r="J11" s="158"/>
      <c r="K11" s="158"/>
      <c r="L11" s="158"/>
      <c r="M11" s="155"/>
      <c r="N11" s="203"/>
    </row>
    <row r="12" spans="1:14" ht="33" customHeight="1" x14ac:dyDescent="0.2">
      <c r="A12" s="137"/>
      <c r="B12" s="132"/>
      <c r="C12" s="125"/>
      <c r="D12" s="125"/>
      <c r="E12" s="127"/>
      <c r="F12" s="31"/>
      <c r="G12" s="31"/>
      <c r="H12" s="158"/>
      <c r="I12" s="158"/>
      <c r="J12" s="158"/>
      <c r="K12" s="158"/>
      <c r="L12" s="158"/>
      <c r="M12" s="155"/>
      <c r="N12" s="179"/>
    </row>
    <row r="13" spans="1:14" ht="33" customHeight="1" x14ac:dyDescent="0.2">
      <c r="A13" s="137">
        <v>2</v>
      </c>
      <c r="B13" s="132" t="s">
        <v>42</v>
      </c>
      <c r="C13" s="125" t="s">
        <v>204</v>
      </c>
      <c r="D13" s="125" t="s">
        <v>45</v>
      </c>
      <c r="E13" s="127"/>
      <c r="F13" s="31"/>
      <c r="G13" s="31"/>
      <c r="H13" s="127"/>
      <c r="I13" s="158"/>
      <c r="J13" s="158"/>
      <c r="K13" s="158"/>
      <c r="L13" s="158"/>
      <c r="M13" s="125" t="s">
        <v>263</v>
      </c>
      <c r="N13" s="215">
        <f>M13*$N$5</f>
        <v>2287.36</v>
      </c>
    </row>
    <row r="14" spans="1:14" ht="33" customHeight="1" x14ac:dyDescent="0.2">
      <c r="A14" s="137"/>
      <c r="B14" s="132"/>
      <c r="C14" s="125"/>
      <c r="D14" s="125"/>
      <c r="E14" s="127"/>
      <c r="F14" s="31"/>
      <c r="G14" s="31"/>
      <c r="H14" s="158"/>
      <c r="I14" s="158"/>
      <c r="J14" s="158"/>
      <c r="K14" s="158"/>
      <c r="L14" s="158"/>
      <c r="M14" s="229"/>
      <c r="N14" s="203"/>
    </row>
    <row r="15" spans="1:14" ht="33" customHeight="1" x14ac:dyDescent="0.2">
      <c r="A15" s="137"/>
      <c r="B15" s="132"/>
      <c r="C15" s="125"/>
      <c r="D15" s="125"/>
      <c r="E15" s="127"/>
      <c r="F15" s="31"/>
      <c r="G15" s="31"/>
      <c r="H15" s="158"/>
      <c r="I15" s="158"/>
      <c r="J15" s="158"/>
      <c r="K15" s="158"/>
      <c r="L15" s="158"/>
      <c r="M15" s="229"/>
      <c r="N15" s="203"/>
    </row>
    <row r="16" spans="1:14" ht="33" customHeight="1" x14ac:dyDescent="0.2">
      <c r="A16" s="137"/>
      <c r="B16" s="132"/>
      <c r="C16" s="125"/>
      <c r="D16" s="125"/>
      <c r="E16" s="127"/>
      <c r="F16" s="31"/>
      <c r="G16" s="31"/>
      <c r="H16" s="158"/>
      <c r="I16" s="158"/>
      <c r="J16" s="158"/>
      <c r="K16" s="158"/>
      <c r="L16" s="158"/>
      <c r="M16" s="229"/>
      <c r="N16" s="203"/>
    </row>
    <row r="17" spans="1:14" ht="33" customHeight="1" x14ac:dyDescent="0.2">
      <c r="A17" s="137"/>
      <c r="B17" s="132"/>
      <c r="C17" s="125"/>
      <c r="D17" s="125"/>
      <c r="E17" s="127"/>
      <c r="F17" s="31"/>
      <c r="G17" s="31"/>
      <c r="H17" s="158"/>
      <c r="I17" s="158"/>
      <c r="J17" s="158"/>
      <c r="K17" s="158"/>
      <c r="L17" s="158"/>
      <c r="M17" s="229"/>
      <c r="N17" s="203"/>
    </row>
    <row r="18" spans="1:14" ht="33" customHeight="1" x14ac:dyDescent="0.2">
      <c r="A18" s="137"/>
      <c r="B18" s="132"/>
      <c r="C18" s="125"/>
      <c r="D18" s="125"/>
      <c r="E18" s="127"/>
      <c r="F18" s="31"/>
      <c r="G18" s="31"/>
      <c r="H18" s="158"/>
      <c r="I18" s="158"/>
      <c r="J18" s="158"/>
      <c r="K18" s="158"/>
      <c r="L18" s="158"/>
      <c r="M18" s="229"/>
      <c r="N18" s="179"/>
    </row>
    <row r="19" spans="1:14" ht="33" customHeight="1" x14ac:dyDescent="0.2">
      <c r="A19" s="137">
        <v>3</v>
      </c>
      <c r="B19" s="132" t="s">
        <v>42</v>
      </c>
      <c r="C19" s="134" t="s">
        <v>47</v>
      </c>
      <c r="D19" s="125" t="s">
        <v>45</v>
      </c>
      <c r="E19" s="127"/>
      <c r="F19" s="31"/>
      <c r="G19" s="31"/>
      <c r="H19" s="127"/>
      <c r="I19" s="158"/>
      <c r="J19" s="158"/>
      <c r="K19" s="158"/>
      <c r="L19" s="158"/>
      <c r="M19" s="125" t="s">
        <v>264</v>
      </c>
      <c r="N19" s="215">
        <f>M19*$N$5</f>
        <v>2360.3200000000002</v>
      </c>
    </row>
    <row r="20" spans="1:14" ht="33" customHeight="1" x14ac:dyDescent="0.2">
      <c r="A20" s="137"/>
      <c r="B20" s="132"/>
      <c r="C20" s="134"/>
      <c r="D20" s="125"/>
      <c r="E20" s="127"/>
      <c r="F20" s="31"/>
      <c r="G20" s="31"/>
      <c r="H20" s="158"/>
      <c r="I20" s="158"/>
      <c r="J20" s="158"/>
      <c r="K20" s="158"/>
      <c r="L20" s="158"/>
      <c r="M20" s="229"/>
      <c r="N20" s="203"/>
    </row>
    <row r="21" spans="1:14" ht="33" customHeight="1" x14ac:dyDescent="0.2">
      <c r="A21" s="137"/>
      <c r="B21" s="132"/>
      <c r="C21" s="134"/>
      <c r="D21" s="125"/>
      <c r="E21" s="127"/>
      <c r="F21" s="31"/>
      <c r="G21" s="31"/>
      <c r="H21" s="158"/>
      <c r="I21" s="158"/>
      <c r="J21" s="158"/>
      <c r="K21" s="158"/>
      <c r="L21" s="158"/>
      <c r="M21" s="229"/>
      <c r="N21" s="203"/>
    </row>
    <row r="22" spans="1:14" ht="33" customHeight="1" x14ac:dyDescent="0.2">
      <c r="A22" s="137"/>
      <c r="B22" s="132"/>
      <c r="C22" s="134"/>
      <c r="D22" s="125"/>
      <c r="E22" s="127"/>
      <c r="F22" s="31"/>
      <c r="G22" s="31"/>
      <c r="H22" s="158"/>
      <c r="I22" s="158"/>
      <c r="J22" s="158"/>
      <c r="K22" s="158"/>
      <c r="L22" s="158"/>
      <c r="M22" s="229"/>
      <c r="N22" s="203"/>
    </row>
    <row r="23" spans="1:14" ht="33" customHeight="1" x14ac:dyDescent="0.2">
      <c r="A23" s="137"/>
      <c r="B23" s="132"/>
      <c r="C23" s="134"/>
      <c r="D23" s="125"/>
      <c r="E23" s="127"/>
      <c r="F23" s="31"/>
      <c r="G23" s="31"/>
      <c r="H23" s="158"/>
      <c r="I23" s="158"/>
      <c r="J23" s="158"/>
      <c r="K23" s="158"/>
      <c r="L23" s="158"/>
      <c r="M23" s="229"/>
      <c r="N23" s="203"/>
    </row>
    <row r="24" spans="1:14" ht="33" customHeight="1" x14ac:dyDescent="0.2">
      <c r="A24" s="137"/>
      <c r="B24" s="132"/>
      <c r="C24" s="134"/>
      <c r="D24" s="125"/>
      <c r="E24" s="127"/>
      <c r="F24" s="51"/>
      <c r="G24" s="51"/>
      <c r="H24" s="158"/>
      <c r="I24" s="158"/>
      <c r="J24" s="158"/>
      <c r="K24" s="158"/>
      <c r="L24" s="158"/>
      <c r="M24" s="229"/>
      <c r="N24" s="179"/>
    </row>
    <row r="25" spans="1:14" ht="33" customHeight="1" x14ac:dyDescent="0.2">
      <c r="A25" s="137">
        <v>4</v>
      </c>
      <c r="B25" s="132" t="s">
        <v>42</v>
      </c>
      <c r="C25" s="134" t="s">
        <v>43</v>
      </c>
      <c r="D25" s="125" t="s">
        <v>163</v>
      </c>
      <c r="E25" s="206"/>
      <c r="F25" s="24"/>
      <c r="G25" s="24"/>
      <c r="H25" s="222" t="s">
        <v>127</v>
      </c>
      <c r="I25" s="223"/>
      <c r="J25" s="174"/>
      <c r="K25" s="222" t="s">
        <v>129</v>
      </c>
      <c r="L25" s="174"/>
      <c r="M25" s="125" t="s">
        <v>265</v>
      </c>
      <c r="N25" s="215">
        <f>M25*$N$5</f>
        <v>3680</v>
      </c>
    </row>
    <row r="26" spans="1:14" ht="33" customHeight="1" x14ac:dyDescent="0.2">
      <c r="A26" s="137"/>
      <c r="B26" s="132"/>
      <c r="C26" s="134"/>
      <c r="D26" s="125"/>
      <c r="E26" s="207"/>
      <c r="F26" s="24"/>
      <c r="G26" s="24"/>
      <c r="H26" s="224"/>
      <c r="I26" s="225"/>
      <c r="J26" s="177"/>
      <c r="K26" s="224"/>
      <c r="L26" s="177"/>
      <c r="M26" s="233"/>
      <c r="N26" s="203"/>
    </row>
    <row r="27" spans="1:14" ht="36" customHeight="1" x14ac:dyDescent="0.2">
      <c r="A27" s="137"/>
      <c r="B27" s="132"/>
      <c r="C27" s="134"/>
      <c r="D27" s="125"/>
      <c r="E27" s="207"/>
      <c r="F27" s="24"/>
      <c r="G27" s="24"/>
      <c r="H27" s="226"/>
      <c r="I27" s="227"/>
      <c r="J27" s="228"/>
      <c r="K27" s="224"/>
      <c r="L27" s="177"/>
      <c r="M27" s="233"/>
      <c r="N27" s="203"/>
    </row>
    <row r="28" spans="1:14" ht="33" customHeight="1" x14ac:dyDescent="0.2">
      <c r="A28" s="137"/>
      <c r="B28" s="132"/>
      <c r="C28" s="134"/>
      <c r="D28" s="125"/>
      <c r="E28" s="207"/>
      <c r="F28" s="24"/>
      <c r="G28" s="24"/>
      <c r="H28" s="222" t="s">
        <v>128</v>
      </c>
      <c r="I28" s="223"/>
      <c r="J28" s="174"/>
      <c r="K28" s="224"/>
      <c r="L28" s="177"/>
      <c r="M28" s="233"/>
      <c r="N28" s="203"/>
    </row>
    <row r="29" spans="1:14" ht="33" customHeight="1" x14ac:dyDescent="0.2">
      <c r="A29" s="137"/>
      <c r="B29" s="132"/>
      <c r="C29" s="134"/>
      <c r="D29" s="125"/>
      <c r="E29" s="207"/>
      <c r="F29" s="24"/>
      <c r="G29" s="24"/>
      <c r="H29" s="224"/>
      <c r="I29" s="225"/>
      <c r="J29" s="177"/>
      <c r="K29" s="224"/>
      <c r="L29" s="177"/>
      <c r="M29" s="233"/>
      <c r="N29" s="203"/>
    </row>
    <row r="30" spans="1:14" ht="37.5" customHeight="1" x14ac:dyDescent="0.2">
      <c r="A30" s="137"/>
      <c r="B30" s="132"/>
      <c r="C30" s="134"/>
      <c r="D30" s="125"/>
      <c r="E30" s="207"/>
      <c r="F30" s="24"/>
      <c r="G30" s="24"/>
      <c r="H30" s="226"/>
      <c r="I30" s="227"/>
      <c r="J30" s="228"/>
      <c r="K30" s="226"/>
      <c r="L30" s="228"/>
      <c r="M30" s="233"/>
      <c r="N30" s="179"/>
    </row>
    <row r="31" spans="1:14" ht="33" customHeight="1" x14ac:dyDescent="0.2">
      <c r="A31" s="211" t="s">
        <v>44</v>
      </c>
      <c r="B31" s="217" t="s">
        <v>116</v>
      </c>
      <c r="C31" s="135" t="s">
        <v>271</v>
      </c>
      <c r="D31" s="125" t="s">
        <v>32</v>
      </c>
      <c r="E31" s="127"/>
      <c r="F31" s="218" t="e">
        <f>SUM(#REF!,#REF!,#REF!)</f>
        <v>#REF!</v>
      </c>
      <c r="G31" s="219" t="e">
        <f>SUM(#REF!,#REF!,#REF!)</f>
        <v>#REF!</v>
      </c>
      <c r="H31" s="230" t="s">
        <v>33</v>
      </c>
      <c r="I31" s="230"/>
      <c r="J31" s="230"/>
      <c r="K31" s="232" t="s">
        <v>92</v>
      </c>
      <c r="L31" s="207"/>
      <c r="M31" s="155">
        <v>3444</v>
      </c>
      <c r="N31" s="215">
        <f>M31*$N$5</f>
        <v>4408.32</v>
      </c>
    </row>
    <row r="32" spans="1:14" ht="33" customHeight="1" x14ac:dyDescent="0.2">
      <c r="A32" s="211"/>
      <c r="B32" s="133"/>
      <c r="C32" s="135"/>
      <c r="D32" s="125"/>
      <c r="E32" s="127"/>
      <c r="F32" s="126"/>
      <c r="G32" s="136"/>
      <c r="H32" s="230"/>
      <c r="I32" s="230"/>
      <c r="J32" s="230"/>
      <c r="K32" s="207"/>
      <c r="L32" s="207"/>
      <c r="M32" s="155"/>
      <c r="N32" s="203"/>
    </row>
    <row r="33" spans="1:14" ht="39.75" customHeight="1" x14ac:dyDescent="0.2">
      <c r="A33" s="211"/>
      <c r="B33" s="133"/>
      <c r="C33" s="135"/>
      <c r="D33" s="125"/>
      <c r="E33" s="127"/>
      <c r="F33" s="126"/>
      <c r="G33" s="136"/>
      <c r="H33" s="230"/>
      <c r="I33" s="230"/>
      <c r="J33" s="230"/>
      <c r="K33" s="207"/>
      <c r="L33" s="207"/>
      <c r="M33" s="155"/>
      <c r="N33" s="203"/>
    </row>
    <row r="34" spans="1:14" ht="33" customHeight="1" x14ac:dyDescent="0.2">
      <c r="A34" s="211"/>
      <c r="B34" s="133"/>
      <c r="C34" s="135"/>
      <c r="D34" s="125"/>
      <c r="E34" s="127"/>
      <c r="F34" s="34"/>
      <c r="G34" s="34"/>
      <c r="H34" s="127" t="s">
        <v>93</v>
      </c>
      <c r="I34" s="158"/>
      <c r="J34" s="158"/>
      <c r="K34" s="158"/>
      <c r="L34" s="158"/>
      <c r="M34" s="155"/>
      <c r="N34" s="203"/>
    </row>
    <row r="35" spans="1:14" ht="33" customHeight="1" x14ac:dyDescent="0.2">
      <c r="A35" s="211"/>
      <c r="B35" s="133"/>
      <c r="C35" s="135"/>
      <c r="D35" s="125"/>
      <c r="E35" s="127"/>
      <c r="F35" s="34"/>
      <c r="G35" s="34"/>
      <c r="H35" s="158"/>
      <c r="I35" s="158"/>
      <c r="J35" s="158"/>
      <c r="K35" s="158"/>
      <c r="L35" s="158"/>
      <c r="M35" s="155"/>
      <c r="N35" s="203"/>
    </row>
    <row r="36" spans="1:14" ht="33" customHeight="1" x14ac:dyDescent="0.2">
      <c r="A36" s="211"/>
      <c r="B36" s="133"/>
      <c r="C36" s="135"/>
      <c r="D36" s="125"/>
      <c r="E36" s="127"/>
      <c r="F36" s="34"/>
      <c r="G36" s="34"/>
      <c r="H36" s="158"/>
      <c r="I36" s="158"/>
      <c r="J36" s="158"/>
      <c r="K36" s="158"/>
      <c r="L36" s="158"/>
      <c r="M36" s="155"/>
      <c r="N36" s="179"/>
    </row>
    <row r="37" spans="1:14" ht="33" customHeight="1" x14ac:dyDescent="0.2">
      <c r="A37" s="211" t="s">
        <v>64</v>
      </c>
      <c r="B37" s="132" t="s">
        <v>143</v>
      </c>
      <c r="C37" s="134" t="s">
        <v>65</v>
      </c>
      <c r="D37" s="125" t="s">
        <v>78</v>
      </c>
      <c r="E37" s="127"/>
      <c r="F37" s="126" t="e">
        <f>SUM(#REF!,#REF!,#REF!)</f>
        <v>#REF!</v>
      </c>
      <c r="G37" s="136" t="e">
        <f>SUM(#REF!,#REF!,#REF!)</f>
        <v>#REF!</v>
      </c>
      <c r="H37" s="127" t="s">
        <v>66</v>
      </c>
      <c r="I37" s="127"/>
      <c r="J37" s="127"/>
      <c r="K37" s="230" t="s">
        <v>67</v>
      </c>
      <c r="L37" s="231"/>
      <c r="M37" s="125" t="s">
        <v>266</v>
      </c>
      <c r="N37" s="215">
        <f>M37*$N$5</f>
        <v>1251.8399999999999</v>
      </c>
    </row>
    <row r="38" spans="1:14" ht="33" customHeight="1" x14ac:dyDescent="0.2">
      <c r="A38" s="211"/>
      <c r="B38" s="133"/>
      <c r="C38" s="134"/>
      <c r="D38" s="125"/>
      <c r="E38" s="127"/>
      <c r="F38" s="126"/>
      <c r="G38" s="136"/>
      <c r="H38" s="127"/>
      <c r="I38" s="127"/>
      <c r="J38" s="127"/>
      <c r="K38" s="231"/>
      <c r="L38" s="231"/>
      <c r="M38" s="229"/>
      <c r="N38" s="203"/>
    </row>
    <row r="39" spans="1:14" ht="33" customHeight="1" x14ac:dyDescent="0.2">
      <c r="A39" s="211"/>
      <c r="B39" s="133"/>
      <c r="C39" s="134"/>
      <c r="D39" s="125"/>
      <c r="E39" s="127"/>
      <c r="F39" s="126"/>
      <c r="G39" s="136"/>
      <c r="H39" s="127"/>
      <c r="I39" s="127"/>
      <c r="J39" s="127"/>
      <c r="K39" s="231"/>
      <c r="L39" s="231"/>
      <c r="M39" s="229"/>
      <c r="N39" s="203"/>
    </row>
    <row r="40" spans="1:14" ht="33" customHeight="1" x14ac:dyDescent="0.2">
      <c r="A40" s="211"/>
      <c r="B40" s="133"/>
      <c r="C40" s="134"/>
      <c r="D40" s="125"/>
      <c r="E40" s="127"/>
      <c r="F40" s="34"/>
      <c r="G40" s="34"/>
      <c r="H40" s="127"/>
      <c r="I40" s="127"/>
      <c r="J40" s="127"/>
      <c r="K40" s="231"/>
      <c r="L40" s="231"/>
      <c r="M40" s="229"/>
      <c r="N40" s="203"/>
    </row>
    <row r="41" spans="1:14" ht="33" customHeight="1" x14ac:dyDescent="0.2">
      <c r="A41" s="211"/>
      <c r="B41" s="133"/>
      <c r="C41" s="134"/>
      <c r="D41" s="125"/>
      <c r="E41" s="127"/>
      <c r="F41" s="34"/>
      <c r="G41" s="34"/>
      <c r="H41" s="127"/>
      <c r="I41" s="127"/>
      <c r="J41" s="127"/>
      <c r="K41" s="231"/>
      <c r="L41" s="231"/>
      <c r="M41" s="229"/>
      <c r="N41" s="203"/>
    </row>
    <row r="42" spans="1:14" ht="33" customHeight="1" x14ac:dyDescent="0.2">
      <c r="A42" s="211"/>
      <c r="B42" s="133"/>
      <c r="C42" s="134"/>
      <c r="D42" s="125"/>
      <c r="E42" s="127"/>
      <c r="F42" s="34"/>
      <c r="G42" s="34"/>
      <c r="H42" s="127"/>
      <c r="I42" s="127"/>
      <c r="J42" s="127"/>
      <c r="K42" s="231"/>
      <c r="L42" s="231"/>
      <c r="M42" s="229"/>
      <c r="N42" s="179"/>
    </row>
  </sheetData>
  <mergeCells count="60">
    <mergeCell ref="N7:N12"/>
    <mergeCell ref="N13:N18"/>
    <mergeCell ref="N19:N24"/>
    <mergeCell ref="M13:M18"/>
    <mergeCell ref="C13:C18"/>
    <mergeCell ref="H13:L18"/>
    <mergeCell ref="E7:E12"/>
    <mergeCell ref="M19:M24"/>
    <mergeCell ref="B7:B12"/>
    <mergeCell ref="C7:C12"/>
    <mergeCell ref="D7:D12"/>
    <mergeCell ref="H7:L12"/>
    <mergeCell ref="M7:M12"/>
    <mergeCell ref="N37:N42"/>
    <mergeCell ref="H25:J27"/>
    <mergeCell ref="K25:L30"/>
    <mergeCell ref="H28:J30"/>
    <mergeCell ref="M37:M42"/>
    <mergeCell ref="K37:L42"/>
    <mergeCell ref="H34:L36"/>
    <mergeCell ref="K31:L33"/>
    <mergeCell ref="H37:J42"/>
    <mergeCell ref="M25:M30"/>
    <mergeCell ref="M31:M36"/>
    <mergeCell ref="H31:J33"/>
    <mergeCell ref="N31:N36"/>
    <mergeCell ref="N25:N30"/>
    <mergeCell ref="G37:G39"/>
    <mergeCell ref="A37:A42"/>
    <mergeCell ref="B37:B42"/>
    <mergeCell ref="C37:C42"/>
    <mergeCell ref="D37:D42"/>
    <mergeCell ref="F37:F39"/>
    <mergeCell ref="E37:E42"/>
    <mergeCell ref="F31:F33"/>
    <mergeCell ref="G31:G33"/>
    <mergeCell ref="C25:C30"/>
    <mergeCell ref="H19:L24"/>
    <mergeCell ref="B4:H4"/>
    <mergeCell ref="D19:D24"/>
    <mergeCell ref="E19:E24"/>
    <mergeCell ref="D25:D30"/>
    <mergeCell ref="E25:E30"/>
    <mergeCell ref="A5:M5"/>
    <mergeCell ref="A7:A12"/>
    <mergeCell ref="A13:A18"/>
    <mergeCell ref="D13:D18"/>
    <mergeCell ref="E13:E18"/>
    <mergeCell ref="B13:B18"/>
    <mergeCell ref="E6:L6"/>
    <mergeCell ref="A31:A36"/>
    <mergeCell ref="B31:B36"/>
    <mergeCell ref="C31:C36"/>
    <mergeCell ref="E31:E36"/>
    <mergeCell ref="D31:D36"/>
    <mergeCell ref="A25:A30"/>
    <mergeCell ref="A19:A24"/>
    <mergeCell ref="B19:B24"/>
    <mergeCell ref="C19:C24"/>
    <mergeCell ref="B25:B30"/>
  </mergeCells>
  <pageMargins left="0.19685039370078741" right="0" top="0.78740157480314965" bottom="0.19685039370078741" header="0.31496062992125984" footer="0.31496062992125984"/>
  <pageSetup paperSize="9" scale="75" orientation="portrait" r:id="rId1"/>
  <rowBreaks count="1" manualBreakCount="1">
    <brk id="3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7"/>
  <sheetViews>
    <sheetView view="pageBreakPreview" zoomScaleNormal="100" zoomScaleSheetLayoutView="100" workbookViewId="0">
      <selection activeCell="L1" sqref="L1:L1048576"/>
    </sheetView>
  </sheetViews>
  <sheetFormatPr defaultRowHeight="12.75" x14ac:dyDescent="0.2"/>
  <cols>
    <col min="1" max="1" width="4.42578125" customWidth="1"/>
    <col min="2" max="2" width="13.85546875" style="21" customWidth="1"/>
    <col min="3" max="3" width="9.28515625" customWidth="1"/>
    <col min="4" max="4" width="15.85546875" customWidth="1"/>
    <col min="5" max="5" width="20.28515625" customWidth="1"/>
    <col min="6" max="7" width="0" hidden="1" customWidth="1"/>
    <col min="11" max="11" width="8" customWidth="1"/>
    <col min="12" max="12" width="0" hidden="1" customWidth="1"/>
  </cols>
  <sheetData>
    <row r="1" spans="1:13" ht="26.25" x14ac:dyDescent="0.2">
      <c r="B1" s="38"/>
      <c r="C1" s="5"/>
      <c r="D1" s="52"/>
      <c r="H1" s="27" t="s">
        <v>59</v>
      </c>
    </row>
    <row r="2" spans="1:13" ht="24" customHeight="1" x14ac:dyDescent="0.2">
      <c r="B2" s="38" t="s">
        <v>110</v>
      </c>
      <c r="C2" s="5"/>
      <c r="D2" s="52" t="s">
        <v>275</v>
      </c>
      <c r="H2" s="26"/>
      <c r="M2" s="22"/>
    </row>
    <row r="3" spans="1:13" s="108" customFormat="1" ht="18" x14ac:dyDescent="0.2">
      <c r="A3" s="106" t="s">
        <v>230</v>
      </c>
      <c r="B3" s="107"/>
      <c r="C3" s="107"/>
      <c r="D3" s="107"/>
      <c r="E3" s="107"/>
      <c r="F3" s="109"/>
      <c r="G3" s="109"/>
      <c r="H3" s="109"/>
    </row>
    <row r="4" spans="1:13" ht="33" customHeight="1" thickBot="1" x14ac:dyDescent="0.25">
      <c r="B4" s="220" t="s">
        <v>278</v>
      </c>
      <c r="C4" s="221"/>
      <c r="D4" s="221"/>
      <c r="E4" s="221"/>
      <c r="F4" s="140"/>
      <c r="G4" s="140"/>
      <c r="H4" s="140"/>
    </row>
    <row r="5" spans="1:13" ht="33" hidden="1" customHeight="1" thickBot="1" x14ac:dyDescent="0.25">
      <c r="A5" s="190" t="s">
        <v>125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216"/>
      <c r="M5" s="41">
        <v>1.5</v>
      </c>
    </row>
    <row r="6" spans="1:13" ht="24.75" thickBot="1" x14ac:dyDescent="0.25">
      <c r="A6" s="42" t="s">
        <v>3</v>
      </c>
      <c r="B6" s="42" t="s">
        <v>0</v>
      </c>
      <c r="C6" s="42" t="s">
        <v>109</v>
      </c>
      <c r="D6" s="42" t="s">
        <v>1</v>
      </c>
      <c r="E6" s="45" t="s">
        <v>90</v>
      </c>
      <c r="F6" s="46"/>
      <c r="G6" s="46"/>
      <c r="H6" s="194" t="s">
        <v>2</v>
      </c>
      <c r="I6" s="199"/>
      <c r="J6" s="199"/>
      <c r="K6" s="199"/>
      <c r="L6" s="45" t="s">
        <v>91</v>
      </c>
      <c r="M6" s="47" t="s">
        <v>284</v>
      </c>
    </row>
    <row r="7" spans="1:13" x14ac:dyDescent="0.2">
      <c r="A7" s="137">
        <v>1</v>
      </c>
      <c r="B7" s="132" t="s">
        <v>48</v>
      </c>
      <c r="C7" s="134" t="s">
        <v>49</v>
      </c>
      <c r="D7" s="125" t="s">
        <v>54</v>
      </c>
      <c r="E7" s="127"/>
      <c r="F7" s="15"/>
      <c r="G7" s="13"/>
      <c r="H7" s="236"/>
      <c r="I7" s="210"/>
      <c r="J7" s="210"/>
      <c r="K7" s="237"/>
      <c r="L7" s="178">
        <v>435</v>
      </c>
      <c r="M7" s="178">
        <f>L7*$M$5</f>
        <v>652.5</v>
      </c>
    </row>
    <row r="8" spans="1:13" x14ac:dyDescent="0.2">
      <c r="A8" s="137"/>
      <c r="B8" s="132"/>
      <c r="C8" s="134"/>
      <c r="D8" s="125"/>
      <c r="E8" s="127"/>
      <c r="F8" s="16"/>
      <c r="G8" s="14"/>
      <c r="H8" s="238"/>
      <c r="I8" s="238"/>
      <c r="J8" s="238"/>
      <c r="K8" s="177"/>
      <c r="L8" s="203"/>
      <c r="M8" s="203"/>
    </row>
    <row r="9" spans="1:13" ht="13.5" thickBot="1" x14ac:dyDescent="0.25">
      <c r="A9" s="137"/>
      <c r="B9" s="132"/>
      <c r="C9" s="134"/>
      <c r="D9" s="125"/>
      <c r="E9" s="127"/>
      <c r="F9" s="17"/>
      <c r="G9" s="18"/>
      <c r="H9" s="238"/>
      <c r="I9" s="238"/>
      <c r="J9" s="238"/>
      <c r="K9" s="177"/>
      <c r="L9" s="203"/>
      <c r="M9" s="203"/>
    </row>
    <row r="10" spans="1:13" x14ac:dyDescent="0.2">
      <c r="A10" s="137"/>
      <c r="B10" s="132"/>
      <c r="C10" s="134"/>
      <c r="D10" s="125"/>
      <c r="E10" s="127"/>
      <c r="F10" s="10"/>
      <c r="G10" s="10"/>
      <c r="H10" s="238"/>
      <c r="I10" s="238"/>
      <c r="J10" s="238"/>
      <c r="K10" s="177"/>
      <c r="L10" s="203"/>
      <c r="M10" s="203"/>
    </row>
    <row r="11" spans="1:13" x14ac:dyDescent="0.2">
      <c r="A11" s="137"/>
      <c r="B11" s="132"/>
      <c r="C11" s="134"/>
      <c r="D11" s="125"/>
      <c r="E11" s="127"/>
      <c r="F11" s="11"/>
      <c r="G11" s="11"/>
      <c r="H11" s="238"/>
      <c r="I11" s="238"/>
      <c r="J11" s="238"/>
      <c r="K11" s="177"/>
      <c r="L11" s="203"/>
      <c r="M11" s="203"/>
    </row>
    <row r="12" spans="1:13" ht="13.5" thickBot="1" x14ac:dyDescent="0.25">
      <c r="A12" s="137"/>
      <c r="B12" s="132"/>
      <c r="C12" s="134"/>
      <c r="D12" s="125"/>
      <c r="E12" s="127"/>
      <c r="F12" s="12"/>
      <c r="G12" s="12"/>
      <c r="H12" s="238"/>
      <c r="I12" s="238"/>
      <c r="J12" s="238"/>
      <c r="K12" s="177"/>
      <c r="L12" s="179"/>
      <c r="M12" s="179"/>
    </row>
    <row r="13" spans="1:13" x14ac:dyDescent="0.2">
      <c r="A13" s="137">
        <v>2</v>
      </c>
      <c r="B13" s="132" t="s">
        <v>48</v>
      </c>
      <c r="C13" s="134" t="s">
        <v>50</v>
      </c>
      <c r="D13" s="125" t="s">
        <v>55</v>
      </c>
      <c r="E13" s="127"/>
      <c r="F13" s="11"/>
      <c r="G13" s="11"/>
      <c r="H13" s="238"/>
      <c r="I13" s="238"/>
      <c r="J13" s="238"/>
      <c r="K13" s="177"/>
      <c r="L13" s="178">
        <v>534</v>
      </c>
      <c r="M13" s="178">
        <f>L13*$M$5</f>
        <v>801</v>
      </c>
    </row>
    <row r="14" spans="1:13" x14ac:dyDescent="0.2">
      <c r="A14" s="137"/>
      <c r="B14" s="132"/>
      <c r="C14" s="134"/>
      <c r="D14" s="125"/>
      <c r="E14" s="127"/>
      <c r="F14" s="11"/>
      <c r="G14" s="11"/>
      <c r="H14" s="238"/>
      <c r="I14" s="238"/>
      <c r="J14" s="238"/>
      <c r="K14" s="177"/>
      <c r="L14" s="203"/>
      <c r="M14" s="203"/>
    </row>
    <row r="15" spans="1:13" x14ac:dyDescent="0.2">
      <c r="A15" s="137"/>
      <c r="B15" s="132"/>
      <c r="C15" s="134"/>
      <c r="D15" s="125"/>
      <c r="E15" s="127"/>
      <c r="F15" s="11"/>
      <c r="G15" s="11"/>
      <c r="H15" s="238"/>
      <c r="I15" s="238"/>
      <c r="J15" s="238"/>
      <c r="K15" s="177"/>
      <c r="L15" s="203"/>
      <c r="M15" s="203"/>
    </row>
    <row r="16" spans="1:13" x14ac:dyDescent="0.2">
      <c r="A16" s="137"/>
      <c r="B16" s="132"/>
      <c r="C16" s="134"/>
      <c r="D16" s="125"/>
      <c r="E16" s="127"/>
      <c r="F16" s="11"/>
      <c r="G16" s="11"/>
      <c r="H16" s="238"/>
      <c r="I16" s="238"/>
      <c r="J16" s="238"/>
      <c r="K16" s="177"/>
      <c r="L16" s="203"/>
      <c r="M16" s="203"/>
    </row>
    <row r="17" spans="1:13" x14ac:dyDescent="0.2">
      <c r="A17" s="137"/>
      <c r="B17" s="132"/>
      <c r="C17" s="134"/>
      <c r="D17" s="125"/>
      <c r="E17" s="127"/>
      <c r="F17" s="11"/>
      <c r="G17" s="11"/>
      <c r="H17" s="238"/>
      <c r="I17" s="238"/>
      <c r="J17" s="238"/>
      <c r="K17" s="177"/>
      <c r="L17" s="203"/>
      <c r="M17" s="203"/>
    </row>
    <row r="18" spans="1:13" ht="13.5" thickBot="1" x14ac:dyDescent="0.25">
      <c r="A18" s="137"/>
      <c r="B18" s="132"/>
      <c r="C18" s="134"/>
      <c r="D18" s="125"/>
      <c r="E18" s="127"/>
      <c r="F18" s="12"/>
      <c r="G18" s="12"/>
      <c r="H18" s="238"/>
      <c r="I18" s="238"/>
      <c r="J18" s="238"/>
      <c r="K18" s="177"/>
      <c r="L18" s="179"/>
      <c r="M18" s="179"/>
    </row>
    <row r="19" spans="1:13" x14ac:dyDescent="0.2">
      <c r="A19" s="137">
        <v>3</v>
      </c>
      <c r="B19" s="132" t="s">
        <v>48</v>
      </c>
      <c r="C19" s="134" t="s">
        <v>51</v>
      </c>
      <c r="D19" s="125" t="s">
        <v>56</v>
      </c>
      <c r="E19" s="127"/>
      <c r="F19" s="11"/>
      <c r="G19" s="11"/>
      <c r="H19" s="238"/>
      <c r="I19" s="238"/>
      <c r="J19" s="238"/>
      <c r="K19" s="177"/>
      <c r="L19" s="178">
        <v>736</v>
      </c>
      <c r="M19" s="178">
        <f>L19*$M$5</f>
        <v>1104</v>
      </c>
    </row>
    <row r="20" spans="1:13" x14ac:dyDescent="0.2">
      <c r="A20" s="137"/>
      <c r="B20" s="132"/>
      <c r="C20" s="134"/>
      <c r="D20" s="125"/>
      <c r="E20" s="127"/>
      <c r="F20" s="11"/>
      <c r="G20" s="11"/>
      <c r="H20" s="238"/>
      <c r="I20" s="238"/>
      <c r="J20" s="238"/>
      <c r="K20" s="177"/>
      <c r="L20" s="203"/>
      <c r="M20" s="203"/>
    </row>
    <row r="21" spans="1:13" x14ac:dyDescent="0.2">
      <c r="A21" s="137"/>
      <c r="B21" s="132"/>
      <c r="C21" s="134"/>
      <c r="D21" s="125"/>
      <c r="E21" s="127"/>
      <c r="F21" s="11"/>
      <c r="G21" s="11"/>
      <c r="H21" s="238"/>
      <c r="I21" s="238"/>
      <c r="J21" s="238"/>
      <c r="K21" s="177"/>
      <c r="L21" s="203"/>
      <c r="M21" s="203"/>
    </row>
    <row r="22" spans="1:13" x14ac:dyDescent="0.2">
      <c r="A22" s="137"/>
      <c r="B22" s="132"/>
      <c r="C22" s="134"/>
      <c r="D22" s="125"/>
      <c r="E22" s="127"/>
      <c r="F22" s="11"/>
      <c r="G22" s="11"/>
      <c r="H22" s="238"/>
      <c r="I22" s="238"/>
      <c r="J22" s="238"/>
      <c r="K22" s="177"/>
      <c r="L22" s="203"/>
      <c r="M22" s="203"/>
    </row>
    <row r="23" spans="1:13" x14ac:dyDescent="0.2">
      <c r="A23" s="137"/>
      <c r="B23" s="132"/>
      <c r="C23" s="134"/>
      <c r="D23" s="125"/>
      <c r="E23" s="127"/>
      <c r="F23" s="11"/>
      <c r="G23" s="11"/>
      <c r="H23" s="238"/>
      <c r="I23" s="238"/>
      <c r="J23" s="238"/>
      <c r="K23" s="177"/>
      <c r="L23" s="203"/>
      <c r="M23" s="203"/>
    </row>
    <row r="24" spans="1:13" ht="13.5" thickBot="1" x14ac:dyDescent="0.25">
      <c r="A24" s="137"/>
      <c r="B24" s="132"/>
      <c r="C24" s="134"/>
      <c r="D24" s="125"/>
      <c r="E24" s="127"/>
      <c r="F24" s="12"/>
      <c r="G24" s="12"/>
      <c r="H24" s="238"/>
      <c r="I24" s="238"/>
      <c r="J24" s="238"/>
      <c r="K24" s="177"/>
      <c r="L24" s="179"/>
      <c r="M24" s="179"/>
    </row>
    <row r="25" spans="1:13" x14ac:dyDescent="0.2">
      <c r="A25" s="137">
        <v>4</v>
      </c>
      <c r="B25" s="132" t="s">
        <v>48</v>
      </c>
      <c r="C25" s="134" t="s">
        <v>52</v>
      </c>
      <c r="D25" s="125" t="s">
        <v>57</v>
      </c>
      <c r="E25" s="127"/>
      <c r="F25" s="7"/>
      <c r="G25" s="7"/>
      <c r="H25" s="238"/>
      <c r="I25" s="238"/>
      <c r="J25" s="238"/>
      <c r="K25" s="177"/>
      <c r="L25" s="178">
        <v>823</v>
      </c>
      <c r="M25" s="178">
        <f>L25*$M$5</f>
        <v>1234.5</v>
      </c>
    </row>
    <row r="26" spans="1:13" x14ac:dyDescent="0.2">
      <c r="A26" s="137"/>
      <c r="B26" s="132"/>
      <c r="C26" s="134"/>
      <c r="D26" s="125"/>
      <c r="E26" s="127"/>
      <c r="F26" s="8"/>
      <c r="G26" s="8"/>
      <c r="H26" s="238"/>
      <c r="I26" s="238"/>
      <c r="J26" s="238"/>
      <c r="K26" s="177"/>
      <c r="L26" s="203"/>
      <c r="M26" s="203"/>
    </row>
    <row r="27" spans="1:13" x14ac:dyDescent="0.2">
      <c r="A27" s="137"/>
      <c r="B27" s="132"/>
      <c r="C27" s="134"/>
      <c r="D27" s="125"/>
      <c r="E27" s="127"/>
      <c r="F27" s="8"/>
      <c r="G27" s="8"/>
      <c r="H27" s="238"/>
      <c r="I27" s="238"/>
      <c r="J27" s="238"/>
      <c r="K27" s="177"/>
      <c r="L27" s="203"/>
      <c r="M27" s="203"/>
    </row>
    <row r="28" spans="1:13" x14ac:dyDescent="0.2">
      <c r="A28" s="137"/>
      <c r="B28" s="132"/>
      <c r="C28" s="134"/>
      <c r="D28" s="125"/>
      <c r="E28" s="127"/>
      <c r="F28" s="11"/>
      <c r="G28" s="11"/>
      <c r="H28" s="238"/>
      <c r="I28" s="238"/>
      <c r="J28" s="238"/>
      <c r="K28" s="177"/>
      <c r="L28" s="203"/>
      <c r="M28" s="203"/>
    </row>
    <row r="29" spans="1:13" x14ac:dyDescent="0.2">
      <c r="A29" s="137"/>
      <c r="B29" s="132"/>
      <c r="C29" s="134"/>
      <c r="D29" s="125"/>
      <c r="E29" s="127"/>
      <c r="F29" s="11"/>
      <c r="G29" s="11"/>
      <c r="H29" s="238"/>
      <c r="I29" s="238"/>
      <c r="J29" s="238"/>
      <c r="K29" s="177"/>
      <c r="L29" s="203"/>
      <c r="M29" s="203"/>
    </row>
    <row r="30" spans="1:13" ht="13.5" thickBot="1" x14ac:dyDescent="0.25">
      <c r="A30" s="137"/>
      <c r="B30" s="132"/>
      <c r="C30" s="134"/>
      <c r="D30" s="125"/>
      <c r="E30" s="127"/>
      <c r="F30" s="12"/>
      <c r="G30" s="12"/>
      <c r="H30" s="238"/>
      <c r="I30" s="238"/>
      <c r="J30" s="238"/>
      <c r="K30" s="177"/>
      <c r="L30" s="179"/>
      <c r="M30" s="179"/>
    </row>
    <row r="31" spans="1:13" ht="12.75" customHeight="1" x14ac:dyDescent="0.2">
      <c r="A31" s="211" t="s">
        <v>44</v>
      </c>
      <c r="B31" s="132" t="s">
        <v>48</v>
      </c>
      <c r="C31" s="134" t="s">
        <v>53</v>
      </c>
      <c r="D31" s="125" t="s">
        <v>58</v>
      </c>
      <c r="E31" s="127"/>
      <c r="F31" s="234" t="e">
        <f>SUM(#REF!,#REF!,#REF!)</f>
        <v>#REF!</v>
      </c>
      <c r="G31" s="240" t="e">
        <f>SUM(#REF!,#REF!,#REF!)</f>
        <v>#REF!</v>
      </c>
      <c r="H31" s="238"/>
      <c r="I31" s="238"/>
      <c r="J31" s="238"/>
      <c r="K31" s="177"/>
      <c r="L31" s="178">
        <v>912</v>
      </c>
      <c r="M31" s="178">
        <f>L31*$M$5</f>
        <v>1368</v>
      </c>
    </row>
    <row r="32" spans="1:13" x14ac:dyDescent="0.2">
      <c r="A32" s="211"/>
      <c r="B32" s="132"/>
      <c r="C32" s="134"/>
      <c r="D32" s="125"/>
      <c r="E32" s="127"/>
      <c r="F32" s="234"/>
      <c r="G32" s="240"/>
      <c r="H32" s="238"/>
      <c r="I32" s="238"/>
      <c r="J32" s="238"/>
      <c r="K32" s="177"/>
      <c r="L32" s="203"/>
      <c r="M32" s="203"/>
    </row>
    <row r="33" spans="1:13" ht="13.5" thickBot="1" x14ac:dyDescent="0.25">
      <c r="A33" s="211"/>
      <c r="B33" s="132"/>
      <c r="C33" s="134"/>
      <c r="D33" s="125"/>
      <c r="E33" s="127"/>
      <c r="F33" s="235"/>
      <c r="G33" s="241"/>
      <c r="H33" s="238"/>
      <c r="I33" s="238"/>
      <c r="J33" s="238"/>
      <c r="K33" s="177"/>
      <c r="L33" s="203"/>
      <c r="M33" s="203"/>
    </row>
    <row r="34" spans="1:13" x14ac:dyDescent="0.2">
      <c r="A34" s="211"/>
      <c r="B34" s="132"/>
      <c r="C34" s="134"/>
      <c r="D34" s="125"/>
      <c r="E34" s="127"/>
      <c r="F34" s="7"/>
      <c r="G34" s="7"/>
      <c r="H34" s="238"/>
      <c r="I34" s="238"/>
      <c r="J34" s="238"/>
      <c r="K34" s="177"/>
      <c r="L34" s="203"/>
      <c r="M34" s="203"/>
    </row>
    <row r="35" spans="1:13" x14ac:dyDescent="0.2">
      <c r="A35" s="211"/>
      <c r="B35" s="132"/>
      <c r="C35" s="134"/>
      <c r="D35" s="125"/>
      <c r="E35" s="127"/>
      <c r="F35" s="8"/>
      <c r="G35" s="8"/>
      <c r="H35" s="238"/>
      <c r="I35" s="238"/>
      <c r="J35" s="238"/>
      <c r="K35" s="177"/>
      <c r="L35" s="203"/>
      <c r="M35" s="203"/>
    </row>
    <row r="36" spans="1:13" ht="13.5" thickBot="1" x14ac:dyDescent="0.25">
      <c r="A36" s="211"/>
      <c r="B36" s="132"/>
      <c r="C36" s="134"/>
      <c r="D36" s="125"/>
      <c r="E36" s="127"/>
      <c r="F36" s="9"/>
      <c r="G36" s="9"/>
      <c r="H36" s="238"/>
      <c r="I36" s="238"/>
      <c r="J36" s="238"/>
      <c r="K36" s="177"/>
      <c r="L36" s="179"/>
      <c r="M36" s="179"/>
    </row>
    <row r="37" spans="1:13" ht="78" customHeight="1" thickBot="1" x14ac:dyDescent="0.25">
      <c r="A37" s="77">
        <v>6</v>
      </c>
      <c r="B37" s="81" t="s">
        <v>145</v>
      </c>
      <c r="C37" s="116"/>
      <c r="D37" s="80"/>
      <c r="E37" s="80"/>
      <c r="F37" s="23"/>
      <c r="G37" s="23"/>
      <c r="H37" s="140"/>
      <c r="I37" s="140"/>
      <c r="J37" s="140"/>
      <c r="K37" s="239"/>
      <c r="L37" s="77">
        <v>318</v>
      </c>
      <c r="M37" s="77">
        <f>L37</f>
        <v>318</v>
      </c>
    </row>
  </sheetData>
  <mergeCells count="41">
    <mergeCell ref="L31:L36"/>
    <mergeCell ref="G31:G33"/>
    <mergeCell ref="E25:E30"/>
    <mergeCell ref="M31:M36"/>
    <mergeCell ref="M7:M12"/>
    <mergeCell ref="M13:M18"/>
    <mergeCell ref="M19:M24"/>
    <mergeCell ref="M25:M30"/>
    <mergeCell ref="L7:L12"/>
    <mergeCell ref="L13:L18"/>
    <mergeCell ref="L19:L24"/>
    <mergeCell ref="L25:L30"/>
    <mergeCell ref="B19:B24"/>
    <mergeCell ref="C19:C24"/>
    <mergeCell ref="D19:D24"/>
    <mergeCell ref="E19:E24"/>
    <mergeCell ref="A5:L5"/>
    <mergeCell ref="A7:A12"/>
    <mergeCell ref="B7:B12"/>
    <mergeCell ref="C7:C12"/>
    <mergeCell ref="D7:D12"/>
    <mergeCell ref="C13:C18"/>
    <mergeCell ref="D13:D18"/>
    <mergeCell ref="E13:E18"/>
    <mergeCell ref="E7:E12"/>
    <mergeCell ref="B4:H4"/>
    <mergeCell ref="F31:F33"/>
    <mergeCell ref="A25:A30"/>
    <mergeCell ref="B25:B30"/>
    <mergeCell ref="C25:C30"/>
    <mergeCell ref="D25:D30"/>
    <mergeCell ref="A31:A36"/>
    <mergeCell ref="B31:B36"/>
    <mergeCell ref="C31:C36"/>
    <mergeCell ref="D31:D36"/>
    <mergeCell ref="E31:E36"/>
    <mergeCell ref="H6:K6"/>
    <mergeCell ref="H7:K37"/>
    <mergeCell ref="A13:A18"/>
    <mergeCell ref="B13:B18"/>
    <mergeCell ref="A19:A24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5"/>
  <sheetViews>
    <sheetView view="pageBreakPreview" zoomScaleNormal="80" zoomScaleSheetLayoutView="100" workbookViewId="0">
      <selection activeCell="Q7" sqref="Q7"/>
    </sheetView>
  </sheetViews>
  <sheetFormatPr defaultRowHeight="12.75" x14ac:dyDescent="0.2"/>
  <cols>
    <col min="1" max="1" width="6.42578125" customWidth="1"/>
    <col min="2" max="2" width="16.85546875" customWidth="1"/>
    <col min="3" max="3" width="13.5703125" customWidth="1"/>
    <col min="4" max="4" width="18" customWidth="1"/>
    <col min="5" max="5" width="12.5703125" customWidth="1"/>
    <col min="6" max="7" width="0" hidden="1" customWidth="1"/>
    <col min="9" max="9" width="19.7109375" customWidth="1"/>
    <col min="10" max="10" width="0" hidden="1" customWidth="1"/>
    <col min="11" max="11" width="6.5703125" hidden="1" customWidth="1"/>
    <col min="12" max="12" width="7.140625" hidden="1" customWidth="1"/>
    <col min="14" max="14" width="8.140625" customWidth="1"/>
  </cols>
  <sheetData>
    <row r="1" spans="1:13" ht="22.5" customHeight="1" x14ac:dyDescent="0.2">
      <c r="B1" s="38"/>
      <c r="C1" s="52"/>
      <c r="D1" s="4"/>
      <c r="H1" s="27" t="s">
        <v>77</v>
      </c>
    </row>
    <row r="2" spans="1:13" ht="24" customHeight="1" x14ac:dyDescent="0.2">
      <c r="B2" s="38" t="s">
        <v>110</v>
      </c>
      <c r="C2" s="5"/>
      <c r="D2" s="52" t="s">
        <v>273</v>
      </c>
      <c r="H2" s="26"/>
      <c r="M2" s="22"/>
    </row>
    <row r="3" spans="1:13" s="108" customFormat="1" ht="18" x14ac:dyDescent="0.2">
      <c r="A3" s="106" t="s">
        <v>230</v>
      </c>
      <c r="B3" s="107"/>
      <c r="C3" s="107"/>
      <c r="D3" s="107"/>
      <c r="E3" s="107"/>
      <c r="F3" s="109"/>
      <c r="G3" s="109"/>
      <c r="H3" s="109"/>
    </row>
    <row r="4" spans="1:13" ht="76.5" customHeight="1" thickBot="1" x14ac:dyDescent="0.25">
      <c r="B4" s="220" t="s">
        <v>279</v>
      </c>
      <c r="C4" s="220"/>
      <c r="D4" s="220"/>
      <c r="E4" s="220"/>
      <c r="F4" s="220"/>
      <c r="G4" s="220"/>
      <c r="H4" s="220"/>
    </row>
    <row r="5" spans="1:13" ht="28.5" hidden="1" customHeight="1" thickBot="1" x14ac:dyDescent="0.25">
      <c r="A5" s="190" t="s">
        <v>125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216"/>
      <c r="M5" s="50">
        <v>1.4</v>
      </c>
    </row>
    <row r="6" spans="1:13" ht="34.5" customHeight="1" thickBot="1" x14ac:dyDescent="0.25">
      <c r="A6" s="42" t="s">
        <v>3</v>
      </c>
      <c r="B6" s="42" t="s">
        <v>0</v>
      </c>
      <c r="C6" s="42" t="s">
        <v>109</v>
      </c>
      <c r="D6" s="42" t="s">
        <v>1</v>
      </c>
      <c r="E6" s="194" t="s">
        <v>90</v>
      </c>
      <c r="F6" s="195"/>
      <c r="G6" s="195"/>
      <c r="H6" s="195"/>
      <c r="I6" s="195"/>
      <c r="J6" s="260" t="s">
        <v>91</v>
      </c>
      <c r="K6" s="261"/>
      <c r="L6" s="261"/>
      <c r="M6" s="47" t="s">
        <v>284</v>
      </c>
    </row>
    <row r="7" spans="1:13" ht="33" customHeight="1" x14ac:dyDescent="0.2">
      <c r="A7" s="262">
        <v>1</v>
      </c>
      <c r="B7" s="264" t="s">
        <v>117</v>
      </c>
      <c r="C7" s="245" t="s">
        <v>68</v>
      </c>
      <c r="D7" s="247" t="s">
        <v>95</v>
      </c>
      <c r="E7" s="249"/>
      <c r="F7" s="250"/>
      <c r="G7" s="250"/>
      <c r="H7" s="250"/>
      <c r="I7" s="250"/>
      <c r="J7" s="125" t="s">
        <v>240</v>
      </c>
      <c r="K7" s="242"/>
      <c r="L7" s="242"/>
      <c r="M7" s="215">
        <f>J7*$M$5</f>
        <v>3333.3999999999996</v>
      </c>
    </row>
    <row r="8" spans="1:13" ht="33" customHeight="1" x14ac:dyDescent="0.2">
      <c r="A8" s="263"/>
      <c r="B8" s="265"/>
      <c r="C8" s="246"/>
      <c r="D8" s="248"/>
      <c r="E8" s="251"/>
      <c r="F8" s="252"/>
      <c r="G8" s="252"/>
      <c r="H8" s="252"/>
      <c r="I8" s="252"/>
      <c r="J8" s="242"/>
      <c r="K8" s="242"/>
      <c r="L8" s="242"/>
      <c r="M8" s="203"/>
    </row>
    <row r="9" spans="1:13" ht="33" customHeight="1" thickBot="1" x14ac:dyDescent="0.25">
      <c r="A9" s="263"/>
      <c r="B9" s="265"/>
      <c r="C9" s="246"/>
      <c r="D9" s="248"/>
      <c r="E9" s="251"/>
      <c r="F9" s="252"/>
      <c r="G9" s="252"/>
      <c r="H9" s="252"/>
      <c r="I9" s="252"/>
      <c r="J9" s="242"/>
      <c r="K9" s="242"/>
      <c r="L9" s="242"/>
      <c r="M9" s="203"/>
    </row>
    <row r="10" spans="1:13" ht="33" hidden="1" customHeight="1" thickBot="1" x14ac:dyDescent="0.25">
      <c r="A10" s="263"/>
      <c r="B10" s="266"/>
      <c r="C10" s="254"/>
      <c r="D10" s="255"/>
      <c r="E10" s="256"/>
      <c r="F10" s="257"/>
      <c r="G10" s="257"/>
      <c r="H10" s="257"/>
      <c r="I10" s="257"/>
      <c r="J10" s="242"/>
      <c r="K10" s="242"/>
      <c r="L10" s="242"/>
      <c r="M10" s="32"/>
    </row>
    <row r="11" spans="1:13" ht="33" customHeight="1" x14ac:dyDescent="0.2">
      <c r="A11" s="137">
        <v>2</v>
      </c>
      <c r="B11" s="243" t="s">
        <v>118</v>
      </c>
      <c r="C11" s="245" t="s">
        <v>69</v>
      </c>
      <c r="D11" s="247" t="s">
        <v>96</v>
      </c>
      <c r="E11" s="249"/>
      <c r="F11" s="250"/>
      <c r="G11" s="250"/>
      <c r="H11" s="250"/>
      <c r="I11" s="250"/>
      <c r="J11" s="125" t="s">
        <v>241</v>
      </c>
      <c r="K11" s="242"/>
      <c r="L11" s="242"/>
      <c r="M11" s="215">
        <f>J11*$M$5</f>
        <v>4362.3999999999996</v>
      </c>
    </row>
    <row r="12" spans="1:13" ht="33" customHeight="1" x14ac:dyDescent="0.2">
      <c r="A12" s="137"/>
      <c r="B12" s="244"/>
      <c r="C12" s="246"/>
      <c r="D12" s="248"/>
      <c r="E12" s="251"/>
      <c r="F12" s="252"/>
      <c r="G12" s="252"/>
      <c r="H12" s="252"/>
      <c r="I12" s="252"/>
      <c r="J12" s="242"/>
      <c r="K12" s="242"/>
      <c r="L12" s="242"/>
      <c r="M12" s="203"/>
    </row>
    <row r="13" spans="1:13" ht="33" customHeight="1" x14ac:dyDescent="0.2">
      <c r="A13" s="137"/>
      <c r="B13" s="244"/>
      <c r="C13" s="246"/>
      <c r="D13" s="248"/>
      <c r="E13" s="251"/>
      <c r="F13" s="252"/>
      <c r="G13" s="252"/>
      <c r="H13" s="252"/>
      <c r="I13" s="252"/>
      <c r="J13" s="242"/>
      <c r="K13" s="242"/>
      <c r="L13" s="242"/>
      <c r="M13" s="203"/>
    </row>
    <row r="14" spans="1:13" ht="33" customHeight="1" thickBot="1" x14ac:dyDescent="0.25">
      <c r="A14" s="137"/>
      <c r="B14" s="244"/>
      <c r="C14" s="246"/>
      <c r="D14" s="248"/>
      <c r="E14" s="251"/>
      <c r="F14" s="252"/>
      <c r="G14" s="252"/>
      <c r="H14" s="252"/>
      <c r="I14" s="252"/>
      <c r="J14" s="242"/>
      <c r="K14" s="242"/>
      <c r="L14" s="242"/>
      <c r="M14" s="203"/>
    </row>
    <row r="15" spans="1:13" ht="33" customHeight="1" x14ac:dyDescent="0.2">
      <c r="A15" s="137">
        <v>3</v>
      </c>
      <c r="B15" s="243" t="s">
        <v>119</v>
      </c>
      <c r="C15" s="245" t="s">
        <v>70</v>
      </c>
      <c r="D15" s="247" t="s">
        <v>97</v>
      </c>
      <c r="E15" s="249"/>
      <c r="F15" s="250"/>
      <c r="G15" s="250"/>
      <c r="H15" s="250"/>
      <c r="I15" s="250"/>
      <c r="J15" s="125" t="s">
        <v>242</v>
      </c>
      <c r="K15" s="242"/>
      <c r="L15" s="242"/>
      <c r="M15" s="215">
        <f>J15*$M$5</f>
        <v>6490.4</v>
      </c>
    </row>
    <row r="16" spans="1:13" ht="33" customHeight="1" x14ac:dyDescent="0.2">
      <c r="A16" s="137"/>
      <c r="B16" s="244"/>
      <c r="C16" s="246"/>
      <c r="D16" s="248"/>
      <c r="E16" s="251"/>
      <c r="F16" s="252"/>
      <c r="G16" s="252"/>
      <c r="H16" s="252"/>
      <c r="I16" s="252"/>
      <c r="J16" s="242"/>
      <c r="K16" s="242"/>
      <c r="L16" s="242"/>
      <c r="M16" s="203"/>
    </row>
    <row r="17" spans="1:13" ht="81" customHeight="1" thickBot="1" x14ac:dyDescent="0.25">
      <c r="A17" s="137"/>
      <c r="B17" s="244"/>
      <c r="C17" s="246"/>
      <c r="D17" s="248"/>
      <c r="E17" s="251"/>
      <c r="F17" s="252"/>
      <c r="G17" s="252"/>
      <c r="H17" s="252"/>
      <c r="I17" s="252"/>
      <c r="J17" s="242"/>
      <c r="K17" s="242"/>
      <c r="L17" s="242"/>
      <c r="M17" s="179"/>
    </row>
    <row r="18" spans="1:13" ht="8.25" hidden="1" customHeight="1" thickBot="1" x14ac:dyDescent="0.25">
      <c r="A18" s="137"/>
      <c r="B18" s="244"/>
      <c r="C18" s="246"/>
      <c r="D18" s="248"/>
      <c r="E18" s="251"/>
      <c r="F18" s="252"/>
      <c r="G18" s="252"/>
      <c r="H18" s="252"/>
      <c r="I18" s="252"/>
      <c r="J18" s="242"/>
      <c r="K18" s="242"/>
      <c r="L18" s="242"/>
      <c r="M18" s="215">
        <f>J18*$M$5</f>
        <v>0</v>
      </c>
    </row>
    <row r="19" spans="1:13" ht="18.75" hidden="1" customHeight="1" thickBot="1" x14ac:dyDescent="0.25">
      <c r="A19" s="137"/>
      <c r="B19" s="244"/>
      <c r="C19" s="246"/>
      <c r="D19" s="248"/>
      <c r="E19" s="251"/>
      <c r="F19" s="252"/>
      <c r="G19" s="252"/>
      <c r="H19" s="252"/>
      <c r="I19" s="252"/>
      <c r="J19" s="242"/>
      <c r="K19" s="242"/>
      <c r="L19" s="242"/>
      <c r="M19" s="203"/>
    </row>
    <row r="20" spans="1:13" ht="33" hidden="1" customHeight="1" thickBot="1" x14ac:dyDescent="0.25">
      <c r="A20" s="137"/>
      <c r="B20" s="253"/>
      <c r="C20" s="254"/>
      <c r="D20" s="255"/>
      <c r="E20" s="256"/>
      <c r="F20" s="257"/>
      <c r="G20" s="257"/>
      <c r="H20" s="257"/>
      <c r="I20" s="257"/>
      <c r="J20" s="242"/>
      <c r="K20" s="242"/>
      <c r="L20" s="242"/>
      <c r="M20" s="179"/>
    </row>
    <row r="21" spans="1:13" ht="33" customHeight="1" x14ac:dyDescent="0.2">
      <c r="A21" s="137">
        <v>4</v>
      </c>
      <c r="B21" s="243" t="s">
        <v>120</v>
      </c>
      <c r="C21" s="245" t="s">
        <v>71</v>
      </c>
      <c r="D21" s="247" t="s">
        <v>97</v>
      </c>
      <c r="E21" s="249"/>
      <c r="F21" s="250"/>
      <c r="G21" s="250"/>
      <c r="H21" s="250"/>
      <c r="I21" s="250"/>
      <c r="J21" s="125" t="s">
        <v>243</v>
      </c>
      <c r="K21" s="242"/>
      <c r="L21" s="242"/>
      <c r="M21" s="215">
        <f>J21*$M$5</f>
        <v>10463.599999999999</v>
      </c>
    </row>
    <row r="22" spans="1:13" ht="33" customHeight="1" x14ac:dyDescent="0.2">
      <c r="A22" s="137"/>
      <c r="B22" s="244"/>
      <c r="C22" s="246"/>
      <c r="D22" s="248"/>
      <c r="E22" s="251"/>
      <c r="F22" s="252"/>
      <c r="G22" s="252"/>
      <c r="H22" s="252"/>
      <c r="I22" s="252"/>
      <c r="J22" s="242"/>
      <c r="K22" s="242"/>
      <c r="L22" s="242"/>
      <c r="M22" s="203"/>
    </row>
    <row r="23" spans="1:13" ht="33" customHeight="1" x14ac:dyDescent="0.2">
      <c r="A23" s="137"/>
      <c r="B23" s="244"/>
      <c r="C23" s="246"/>
      <c r="D23" s="248"/>
      <c r="E23" s="251"/>
      <c r="F23" s="252"/>
      <c r="G23" s="252"/>
      <c r="H23" s="252"/>
      <c r="I23" s="252"/>
      <c r="J23" s="242"/>
      <c r="K23" s="242"/>
      <c r="L23" s="242"/>
      <c r="M23" s="203"/>
    </row>
    <row r="24" spans="1:13" ht="33" customHeight="1" x14ac:dyDescent="0.2">
      <c r="A24" s="137"/>
      <c r="B24" s="244"/>
      <c r="C24" s="246"/>
      <c r="D24" s="248"/>
      <c r="E24" s="251"/>
      <c r="F24" s="252"/>
      <c r="G24" s="252"/>
      <c r="H24" s="252"/>
      <c r="I24" s="252"/>
      <c r="J24" s="242"/>
      <c r="K24" s="242"/>
      <c r="L24" s="242"/>
      <c r="M24" s="203"/>
    </row>
    <row r="25" spans="1:13" ht="33" customHeight="1" thickBot="1" x14ac:dyDescent="0.25">
      <c r="A25" s="137"/>
      <c r="B25" s="244"/>
      <c r="C25" s="246"/>
      <c r="D25" s="248"/>
      <c r="E25" s="251"/>
      <c r="F25" s="252"/>
      <c r="G25" s="252"/>
      <c r="H25" s="252"/>
      <c r="I25" s="252"/>
      <c r="J25" s="242"/>
      <c r="K25" s="242"/>
      <c r="L25" s="242"/>
      <c r="M25" s="203"/>
    </row>
    <row r="26" spans="1:13" ht="33" customHeight="1" x14ac:dyDescent="0.2">
      <c r="A26" s="137">
        <v>5</v>
      </c>
      <c r="B26" s="243" t="s">
        <v>121</v>
      </c>
      <c r="C26" s="258" t="s">
        <v>205</v>
      </c>
      <c r="D26" s="247" t="s">
        <v>98</v>
      </c>
      <c r="E26" s="249"/>
      <c r="F26" s="250"/>
      <c r="G26" s="250"/>
      <c r="H26" s="250"/>
      <c r="I26" s="250"/>
      <c r="J26" s="125" t="s">
        <v>244</v>
      </c>
      <c r="K26" s="242"/>
      <c r="L26" s="242"/>
      <c r="M26" s="215">
        <f>J26*$M$5</f>
        <v>2293.1999999999998</v>
      </c>
    </row>
    <row r="27" spans="1:13" ht="33" customHeight="1" x14ac:dyDescent="0.2">
      <c r="A27" s="137"/>
      <c r="B27" s="244"/>
      <c r="C27" s="259"/>
      <c r="D27" s="248"/>
      <c r="E27" s="251"/>
      <c r="F27" s="252"/>
      <c r="G27" s="252"/>
      <c r="H27" s="252"/>
      <c r="I27" s="252"/>
      <c r="J27" s="242"/>
      <c r="K27" s="242"/>
      <c r="L27" s="242"/>
      <c r="M27" s="203"/>
    </row>
    <row r="28" spans="1:13" ht="47.25" customHeight="1" thickBot="1" x14ac:dyDescent="0.25">
      <c r="A28" s="137"/>
      <c r="B28" s="244"/>
      <c r="C28" s="259"/>
      <c r="D28" s="248"/>
      <c r="E28" s="251"/>
      <c r="F28" s="252"/>
      <c r="G28" s="252"/>
      <c r="H28" s="252"/>
      <c r="I28" s="252"/>
      <c r="J28" s="242"/>
      <c r="K28" s="242"/>
      <c r="L28" s="242"/>
      <c r="M28" s="179"/>
    </row>
    <row r="29" spans="1:13" ht="102" hidden="1" customHeight="1" x14ac:dyDescent="0.2">
      <c r="A29" s="137"/>
      <c r="B29" s="244"/>
      <c r="C29" s="259"/>
      <c r="D29" s="248"/>
      <c r="E29" s="251"/>
      <c r="F29" s="252"/>
      <c r="G29" s="252"/>
      <c r="H29" s="252"/>
      <c r="I29" s="252"/>
      <c r="J29" s="242"/>
      <c r="K29" s="242"/>
      <c r="L29" s="242"/>
      <c r="M29" s="32"/>
    </row>
    <row r="30" spans="1:13" ht="33" customHeight="1" x14ac:dyDescent="0.2">
      <c r="A30" s="137">
        <v>6</v>
      </c>
      <c r="B30" s="243" t="s">
        <v>122</v>
      </c>
      <c r="C30" s="258" t="s">
        <v>206</v>
      </c>
      <c r="D30" s="247" t="s">
        <v>99</v>
      </c>
      <c r="E30" s="249"/>
      <c r="F30" s="250"/>
      <c r="G30" s="250"/>
      <c r="H30" s="250"/>
      <c r="I30" s="250"/>
      <c r="J30" s="125" t="s">
        <v>245</v>
      </c>
      <c r="K30" s="242"/>
      <c r="L30" s="242"/>
      <c r="M30" s="215">
        <f>J30*$M$5</f>
        <v>3166.7999999999997</v>
      </c>
    </row>
    <row r="31" spans="1:13" ht="33" customHeight="1" x14ac:dyDescent="0.2">
      <c r="A31" s="137"/>
      <c r="B31" s="244"/>
      <c r="C31" s="259"/>
      <c r="D31" s="248"/>
      <c r="E31" s="251"/>
      <c r="F31" s="252"/>
      <c r="G31" s="252"/>
      <c r="H31" s="252"/>
      <c r="I31" s="252"/>
      <c r="J31" s="242"/>
      <c r="K31" s="242"/>
      <c r="L31" s="242"/>
      <c r="M31" s="203"/>
    </row>
    <row r="32" spans="1:13" ht="33" customHeight="1" x14ac:dyDescent="0.2">
      <c r="A32" s="137"/>
      <c r="B32" s="244"/>
      <c r="C32" s="259"/>
      <c r="D32" s="248"/>
      <c r="E32" s="251"/>
      <c r="F32" s="252"/>
      <c r="G32" s="252"/>
      <c r="H32" s="252"/>
      <c r="I32" s="252"/>
      <c r="J32" s="242"/>
      <c r="K32" s="242"/>
      <c r="L32" s="242"/>
      <c r="M32" s="203"/>
    </row>
    <row r="33" spans="1:13" ht="43.5" customHeight="1" thickBot="1" x14ac:dyDescent="0.25">
      <c r="A33" s="137"/>
      <c r="B33" s="244"/>
      <c r="C33" s="259"/>
      <c r="D33" s="248"/>
      <c r="E33" s="251"/>
      <c r="F33" s="252"/>
      <c r="G33" s="252"/>
      <c r="H33" s="252"/>
      <c r="I33" s="252"/>
      <c r="J33" s="242"/>
      <c r="K33" s="242"/>
      <c r="L33" s="242"/>
      <c r="M33" s="179"/>
    </row>
    <row r="34" spans="1:13" ht="33" customHeight="1" x14ac:dyDescent="0.2">
      <c r="A34" s="137">
        <v>7</v>
      </c>
      <c r="B34" s="243" t="s">
        <v>123</v>
      </c>
      <c r="C34" s="245" t="s">
        <v>86</v>
      </c>
      <c r="D34" s="247" t="s">
        <v>100</v>
      </c>
      <c r="E34" s="249"/>
      <c r="F34" s="250"/>
      <c r="G34" s="250"/>
      <c r="H34" s="250"/>
      <c r="I34" s="250"/>
      <c r="J34" s="125" t="s">
        <v>246</v>
      </c>
      <c r="K34" s="242"/>
      <c r="L34" s="242"/>
      <c r="M34" s="215">
        <f>J34*$M$5</f>
        <v>5164.5999999999995</v>
      </c>
    </row>
    <row r="35" spans="1:13" ht="33" customHeight="1" x14ac:dyDescent="0.2">
      <c r="A35" s="137"/>
      <c r="B35" s="244"/>
      <c r="C35" s="246"/>
      <c r="D35" s="248"/>
      <c r="E35" s="251"/>
      <c r="F35" s="252"/>
      <c r="G35" s="252"/>
      <c r="H35" s="252"/>
      <c r="I35" s="252"/>
      <c r="J35" s="242"/>
      <c r="K35" s="242"/>
      <c r="L35" s="242"/>
      <c r="M35" s="203"/>
    </row>
    <row r="36" spans="1:13" ht="33" customHeight="1" x14ac:dyDescent="0.2">
      <c r="A36" s="137"/>
      <c r="B36" s="244"/>
      <c r="C36" s="246"/>
      <c r="D36" s="248"/>
      <c r="E36" s="251"/>
      <c r="F36" s="252"/>
      <c r="G36" s="252"/>
      <c r="H36" s="252"/>
      <c r="I36" s="252"/>
      <c r="J36" s="242"/>
      <c r="K36" s="242"/>
      <c r="L36" s="242"/>
      <c r="M36" s="203"/>
    </row>
    <row r="37" spans="1:13" ht="33" customHeight="1" x14ac:dyDescent="0.2">
      <c r="A37" s="137"/>
      <c r="B37" s="244"/>
      <c r="C37" s="246"/>
      <c r="D37" s="248"/>
      <c r="E37" s="251"/>
      <c r="F37" s="252"/>
      <c r="G37" s="252"/>
      <c r="H37" s="252"/>
      <c r="I37" s="252"/>
      <c r="J37" s="242"/>
      <c r="K37" s="242"/>
      <c r="L37" s="242"/>
      <c r="M37" s="203"/>
    </row>
    <row r="38" spans="1:13" ht="33" customHeight="1" thickBot="1" x14ac:dyDescent="0.25">
      <c r="A38" s="137"/>
      <c r="B38" s="244"/>
      <c r="C38" s="246"/>
      <c r="D38" s="248"/>
      <c r="E38" s="251"/>
      <c r="F38" s="252"/>
      <c r="G38" s="252"/>
      <c r="H38" s="252"/>
      <c r="I38" s="252"/>
      <c r="J38" s="242"/>
      <c r="K38" s="242"/>
      <c r="L38" s="242"/>
      <c r="M38" s="179"/>
    </row>
    <row r="39" spans="1:13" ht="33" customHeight="1" x14ac:dyDescent="0.2">
      <c r="A39" s="137">
        <v>8</v>
      </c>
      <c r="B39" s="243" t="s">
        <v>120</v>
      </c>
      <c r="C39" s="245" t="s">
        <v>220</v>
      </c>
      <c r="D39" s="247" t="s">
        <v>87</v>
      </c>
      <c r="E39" s="249"/>
      <c r="F39" s="250"/>
      <c r="G39" s="250"/>
      <c r="H39" s="250"/>
      <c r="I39" s="250"/>
      <c r="J39" s="125" t="s">
        <v>247</v>
      </c>
      <c r="K39" s="242"/>
      <c r="L39" s="242"/>
      <c r="M39" s="215">
        <f>J39*$M$5</f>
        <v>12560.8</v>
      </c>
    </row>
    <row r="40" spans="1:13" ht="33" customHeight="1" x14ac:dyDescent="0.2">
      <c r="A40" s="137"/>
      <c r="B40" s="244"/>
      <c r="C40" s="246"/>
      <c r="D40" s="248"/>
      <c r="E40" s="251"/>
      <c r="F40" s="252"/>
      <c r="G40" s="252"/>
      <c r="H40" s="252"/>
      <c r="I40" s="252"/>
      <c r="J40" s="242"/>
      <c r="K40" s="242"/>
      <c r="L40" s="242"/>
      <c r="M40" s="203"/>
    </row>
    <row r="41" spans="1:13" ht="33" customHeight="1" x14ac:dyDescent="0.2">
      <c r="A41" s="137"/>
      <c r="B41" s="244"/>
      <c r="C41" s="246"/>
      <c r="D41" s="248"/>
      <c r="E41" s="251"/>
      <c r="F41" s="252"/>
      <c r="G41" s="252"/>
      <c r="H41" s="252"/>
      <c r="I41" s="252"/>
      <c r="J41" s="242"/>
      <c r="K41" s="242"/>
      <c r="L41" s="242"/>
      <c r="M41" s="203"/>
    </row>
    <row r="42" spans="1:13" ht="33" customHeight="1" x14ac:dyDescent="0.2">
      <c r="A42" s="137"/>
      <c r="B42" s="244"/>
      <c r="C42" s="246"/>
      <c r="D42" s="248"/>
      <c r="E42" s="251"/>
      <c r="F42" s="252"/>
      <c r="G42" s="252"/>
      <c r="H42" s="252"/>
      <c r="I42" s="252"/>
      <c r="J42" s="242"/>
      <c r="K42" s="242"/>
      <c r="L42" s="242"/>
      <c r="M42" s="203"/>
    </row>
    <row r="43" spans="1:13" ht="33" customHeight="1" x14ac:dyDescent="0.2">
      <c r="A43" s="137"/>
      <c r="B43" s="244"/>
      <c r="C43" s="246"/>
      <c r="D43" s="248"/>
      <c r="E43" s="251"/>
      <c r="F43" s="252"/>
      <c r="G43" s="252"/>
      <c r="H43" s="252"/>
      <c r="I43" s="252"/>
      <c r="J43" s="242"/>
      <c r="K43" s="242"/>
      <c r="L43" s="242"/>
      <c r="M43" s="203"/>
    </row>
    <row r="44" spans="1:13" ht="31.5" customHeight="1" thickBot="1" x14ac:dyDescent="0.25">
      <c r="A44" s="137"/>
      <c r="B44" s="253"/>
      <c r="C44" s="254"/>
      <c r="D44" s="255"/>
      <c r="E44" s="256"/>
      <c r="F44" s="257"/>
      <c r="G44" s="257"/>
      <c r="H44" s="257"/>
      <c r="I44" s="257"/>
      <c r="J44" s="242"/>
      <c r="K44" s="242"/>
      <c r="L44" s="242"/>
      <c r="M44" s="179"/>
    </row>
    <row r="45" spans="1:13" ht="12.75" hidden="1" customHeight="1" x14ac:dyDescent="0.2"/>
  </sheetData>
  <mergeCells count="61">
    <mergeCell ref="M34:M38"/>
    <mergeCell ref="M39:M44"/>
    <mergeCell ref="M18:M20"/>
    <mergeCell ref="M7:M9"/>
    <mergeCell ref="M11:M14"/>
    <mergeCell ref="M15:M17"/>
    <mergeCell ref="M21:M25"/>
    <mergeCell ref="M26:M28"/>
    <mergeCell ref="M30:M33"/>
    <mergeCell ref="J6:L6"/>
    <mergeCell ref="B4:H4"/>
    <mergeCell ref="E11:I14"/>
    <mergeCell ref="J7:L10"/>
    <mergeCell ref="J11:L14"/>
    <mergeCell ref="A5:L5"/>
    <mergeCell ref="A7:A10"/>
    <mergeCell ref="B7:B10"/>
    <mergeCell ref="C7:C10"/>
    <mergeCell ref="D7:D10"/>
    <mergeCell ref="E7:I10"/>
    <mergeCell ref="E6:I6"/>
    <mergeCell ref="C15:C20"/>
    <mergeCell ref="D15:D20"/>
    <mergeCell ref="J21:L25"/>
    <mergeCell ref="A11:A14"/>
    <mergeCell ref="B11:B14"/>
    <mergeCell ref="C11:C14"/>
    <mergeCell ref="D11:D14"/>
    <mergeCell ref="E15:I20"/>
    <mergeCell ref="J15:L20"/>
    <mergeCell ref="A15:A20"/>
    <mergeCell ref="B15:B20"/>
    <mergeCell ref="A21:A25"/>
    <mergeCell ref="B21:B25"/>
    <mergeCell ref="C21:C25"/>
    <mergeCell ref="D21:D25"/>
    <mergeCell ref="E21:I25"/>
    <mergeCell ref="J30:L33"/>
    <mergeCell ref="A26:A29"/>
    <mergeCell ref="B26:B29"/>
    <mergeCell ref="C26:C29"/>
    <mergeCell ref="D26:D29"/>
    <mergeCell ref="E26:I29"/>
    <mergeCell ref="J26:L29"/>
    <mergeCell ref="A30:A33"/>
    <mergeCell ref="B30:B33"/>
    <mergeCell ref="C30:C33"/>
    <mergeCell ref="D30:D33"/>
    <mergeCell ref="E30:I33"/>
    <mergeCell ref="J39:L44"/>
    <mergeCell ref="A34:A38"/>
    <mergeCell ref="B34:B38"/>
    <mergeCell ref="C34:C38"/>
    <mergeCell ref="D34:D38"/>
    <mergeCell ref="E34:I38"/>
    <mergeCell ref="J34:L38"/>
    <mergeCell ref="A39:A44"/>
    <mergeCell ref="B39:B44"/>
    <mergeCell ref="C39:C44"/>
    <mergeCell ref="D39:D44"/>
    <mergeCell ref="E39:I44"/>
  </mergeCells>
  <pageMargins left="0.31496062992125984" right="0.19685039370078741" top="0.35433070866141736" bottom="0" header="0.39370078740157483" footer="0"/>
  <pageSetup paperSize="9" scale="5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2"/>
  <sheetViews>
    <sheetView tabSelected="1" view="pageBreakPreview" zoomScaleNormal="100" zoomScaleSheetLayoutView="100" workbookViewId="0">
      <selection activeCell="U6" sqref="U6"/>
    </sheetView>
  </sheetViews>
  <sheetFormatPr defaultRowHeight="12.75" x14ac:dyDescent="0.2"/>
  <cols>
    <col min="1" max="1" width="3.85546875" customWidth="1"/>
    <col min="2" max="2" width="13.5703125" style="21" customWidth="1"/>
    <col min="3" max="3" width="10.42578125" customWidth="1"/>
    <col min="4" max="4" width="15.42578125" customWidth="1"/>
    <col min="5" max="5" width="10.7109375" customWidth="1"/>
    <col min="6" max="6" width="6.42578125" customWidth="1"/>
    <col min="7" max="7" width="5" hidden="1" customWidth="1"/>
    <col min="8" max="12" width="8.7109375" customWidth="1"/>
    <col min="13" max="13" width="8.42578125" customWidth="1"/>
    <col min="14" max="14" width="12" hidden="1" customWidth="1"/>
  </cols>
  <sheetData>
    <row r="1" spans="1:15" ht="26.25" x14ac:dyDescent="0.2">
      <c r="B1" s="38" t="s">
        <v>110</v>
      </c>
      <c r="C1" s="5"/>
      <c r="D1" s="117" t="s">
        <v>276</v>
      </c>
      <c r="I1" s="26" t="s">
        <v>76</v>
      </c>
    </row>
    <row r="2" spans="1:15" ht="30.75" customHeight="1" thickBot="1" x14ac:dyDescent="0.25">
      <c r="B2" s="285" t="s">
        <v>226</v>
      </c>
      <c r="C2" s="286"/>
      <c r="D2" s="286"/>
      <c r="E2" s="286"/>
      <c r="F2" s="287"/>
      <c r="G2" s="287"/>
      <c r="H2" s="287"/>
    </row>
    <row r="3" spans="1:15" ht="20.25" hidden="1" customHeight="1" thickBot="1" x14ac:dyDescent="0.25">
      <c r="A3" s="190" t="s">
        <v>125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216"/>
      <c r="O3" s="41">
        <v>1.4</v>
      </c>
    </row>
    <row r="4" spans="1:15" ht="36.75" customHeight="1" thickBot="1" x14ac:dyDescent="0.25">
      <c r="A4" s="30" t="s">
        <v>3</v>
      </c>
      <c r="B4" s="30" t="s">
        <v>0</v>
      </c>
      <c r="C4" s="30" t="s">
        <v>109</v>
      </c>
      <c r="D4" s="30" t="s">
        <v>85</v>
      </c>
      <c r="E4" s="283" t="s">
        <v>94</v>
      </c>
      <c r="F4" s="284"/>
      <c r="G4" s="86"/>
      <c r="H4" s="283" t="s">
        <v>2</v>
      </c>
      <c r="I4" s="288"/>
      <c r="J4" s="288"/>
      <c r="K4" s="288"/>
      <c r="L4" s="288"/>
      <c r="M4" s="288"/>
      <c r="N4" s="3" t="s">
        <v>91</v>
      </c>
      <c r="O4" s="47" t="s">
        <v>284</v>
      </c>
    </row>
    <row r="5" spans="1:15" ht="33" customHeight="1" x14ac:dyDescent="0.2">
      <c r="A5" s="197">
        <v>1</v>
      </c>
      <c r="B5" s="289" t="s">
        <v>124</v>
      </c>
      <c r="C5" s="187" t="s">
        <v>72</v>
      </c>
      <c r="D5" s="290" t="s">
        <v>79</v>
      </c>
      <c r="E5" s="129"/>
      <c r="F5" s="129"/>
      <c r="G5" s="129"/>
      <c r="H5" s="159"/>
      <c r="I5" s="252"/>
      <c r="J5" s="252"/>
      <c r="K5" s="252"/>
      <c r="L5" s="252"/>
      <c r="M5" s="282"/>
      <c r="N5" s="292" t="s">
        <v>251</v>
      </c>
      <c r="O5" s="291">
        <f>N5*$O$3</f>
        <v>2283.3999999999996</v>
      </c>
    </row>
    <row r="6" spans="1:15" ht="33" customHeight="1" x14ac:dyDescent="0.2">
      <c r="A6" s="137"/>
      <c r="B6" s="267"/>
      <c r="C6" s="134"/>
      <c r="D6" s="125"/>
      <c r="E6" s="127"/>
      <c r="F6" s="127"/>
      <c r="G6" s="127"/>
      <c r="H6" s="159"/>
      <c r="I6" s="252"/>
      <c r="J6" s="252"/>
      <c r="K6" s="252"/>
      <c r="L6" s="252"/>
      <c r="M6" s="282"/>
      <c r="N6" s="292"/>
      <c r="O6" s="203"/>
    </row>
    <row r="7" spans="1:15" ht="33" customHeight="1" x14ac:dyDescent="0.2">
      <c r="A7" s="137"/>
      <c r="B7" s="267"/>
      <c r="C7" s="134"/>
      <c r="D7" s="125"/>
      <c r="E7" s="127"/>
      <c r="F7" s="127"/>
      <c r="G7" s="127"/>
      <c r="H7" s="159"/>
      <c r="I7" s="252"/>
      <c r="J7" s="252"/>
      <c r="K7" s="252"/>
      <c r="L7" s="252"/>
      <c r="M7" s="282"/>
      <c r="N7" s="292"/>
      <c r="O7" s="203"/>
    </row>
    <row r="8" spans="1:15" ht="33" customHeight="1" x14ac:dyDescent="0.2">
      <c r="A8" s="137"/>
      <c r="B8" s="267"/>
      <c r="C8" s="134"/>
      <c r="D8" s="125"/>
      <c r="E8" s="127"/>
      <c r="F8" s="127"/>
      <c r="G8" s="127"/>
      <c r="H8" s="159"/>
      <c r="I8" s="252"/>
      <c r="J8" s="252"/>
      <c r="K8" s="252"/>
      <c r="L8" s="252"/>
      <c r="M8" s="282"/>
      <c r="N8" s="292"/>
      <c r="O8" s="203"/>
    </row>
    <row r="9" spans="1:15" ht="29.25" customHeight="1" x14ac:dyDescent="0.2">
      <c r="A9" s="137"/>
      <c r="B9" s="267"/>
      <c r="C9" s="134"/>
      <c r="D9" s="125"/>
      <c r="E9" s="127"/>
      <c r="F9" s="127"/>
      <c r="G9" s="127"/>
      <c r="H9" s="168"/>
      <c r="I9" s="169"/>
      <c r="J9" s="169"/>
      <c r="K9" s="169"/>
      <c r="L9" s="169"/>
      <c r="M9" s="170"/>
      <c r="N9" s="131"/>
      <c r="O9" s="179"/>
    </row>
    <row r="10" spans="1:15" ht="33" customHeight="1" x14ac:dyDescent="0.2">
      <c r="A10" s="137">
        <v>2</v>
      </c>
      <c r="B10" s="267" t="s">
        <v>222</v>
      </c>
      <c r="C10" s="134" t="s">
        <v>221</v>
      </c>
      <c r="D10" s="268" t="s">
        <v>88</v>
      </c>
      <c r="E10" s="127"/>
      <c r="F10" s="127"/>
      <c r="G10" s="127"/>
      <c r="H10" s="165"/>
      <c r="I10" s="166"/>
      <c r="J10" s="166"/>
      <c r="K10" s="166"/>
      <c r="L10" s="166"/>
      <c r="M10" s="167"/>
      <c r="N10" s="130" t="s">
        <v>252</v>
      </c>
      <c r="O10" s="291">
        <f>N10*$O$3</f>
        <v>1223.5999999999999</v>
      </c>
    </row>
    <row r="11" spans="1:15" ht="33" customHeight="1" x14ac:dyDescent="0.2">
      <c r="A11" s="137"/>
      <c r="B11" s="267"/>
      <c r="C11" s="134"/>
      <c r="D11" s="125"/>
      <c r="E11" s="127"/>
      <c r="F11" s="127"/>
      <c r="G11" s="127"/>
      <c r="H11" s="159"/>
      <c r="I11" s="252"/>
      <c r="J11" s="252"/>
      <c r="K11" s="252"/>
      <c r="L11" s="252"/>
      <c r="M11" s="282"/>
      <c r="N11" s="292"/>
      <c r="O11" s="203"/>
    </row>
    <row r="12" spans="1:15" ht="33" customHeight="1" x14ac:dyDescent="0.2">
      <c r="A12" s="137"/>
      <c r="B12" s="267"/>
      <c r="C12" s="134"/>
      <c r="D12" s="125"/>
      <c r="E12" s="127"/>
      <c r="F12" s="127"/>
      <c r="G12" s="127"/>
      <c r="H12" s="159"/>
      <c r="I12" s="252"/>
      <c r="J12" s="252"/>
      <c r="K12" s="252"/>
      <c r="L12" s="252"/>
      <c r="M12" s="282"/>
      <c r="N12" s="292"/>
      <c r="O12" s="203"/>
    </row>
    <row r="13" spans="1:15" ht="33" customHeight="1" x14ac:dyDescent="0.2">
      <c r="A13" s="137"/>
      <c r="B13" s="267"/>
      <c r="C13" s="134"/>
      <c r="D13" s="125"/>
      <c r="E13" s="127"/>
      <c r="F13" s="127"/>
      <c r="G13" s="127"/>
      <c r="H13" s="159"/>
      <c r="I13" s="252"/>
      <c r="J13" s="252"/>
      <c r="K13" s="252"/>
      <c r="L13" s="252"/>
      <c r="M13" s="282"/>
      <c r="N13" s="292"/>
      <c r="O13" s="203"/>
    </row>
    <row r="14" spans="1:15" ht="29.25" customHeight="1" x14ac:dyDescent="0.2">
      <c r="A14" s="137"/>
      <c r="B14" s="267"/>
      <c r="C14" s="134"/>
      <c r="D14" s="125"/>
      <c r="E14" s="127"/>
      <c r="F14" s="127"/>
      <c r="G14" s="127"/>
      <c r="H14" s="168"/>
      <c r="I14" s="169"/>
      <c r="J14" s="169"/>
      <c r="K14" s="169"/>
      <c r="L14" s="169"/>
      <c r="M14" s="170"/>
      <c r="N14" s="131"/>
      <c r="O14" s="179"/>
    </row>
    <row r="15" spans="1:15" ht="33" customHeight="1" x14ac:dyDescent="0.2">
      <c r="A15" s="137">
        <v>3</v>
      </c>
      <c r="B15" s="267" t="s">
        <v>124</v>
      </c>
      <c r="C15" s="134" t="s">
        <v>73</v>
      </c>
      <c r="D15" s="268" t="s">
        <v>80</v>
      </c>
      <c r="E15" s="127"/>
      <c r="F15" s="127"/>
      <c r="G15" s="127"/>
      <c r="H15" s="165"/>
      <c r="I15" s="166"/>
      <c r="J15" s="166"/>
      <c r="K15" s="166"/>
      <c r="L15" s="166"/>
      <c r="M15" s="167"/>
      <c r="N15" s="130" t="s">
        <v>253</v>
      </c>
      <c r="O15" s="291">
        <f>N15*$O$3</f>
        <v>2857.3999999999996</v>
      </c>
    </row>
    <row r="16" spans="1:15" ht="33" customHeight="1" x14ac:dyDescent="0.2">
      <c r="A16" s="137"/>
      <c r="B16" s="267"/>
      <c r="C16" s="134"/>
      <c r="D16" s="125"/>
      <c r="E16" s="127"/>
      <c r="F16" s="127"/>
      <c r="G16" s="127"/>
      <c r="H16" s="159"/>
      <c r="I16" s="252"/>
      <c r="J16" s="252"/>
      <c r="K16" s="252"/>
      <c r="L16" s="252"/>
      <c r="M16" s="282"/>
      <c r="N16" s="292"/>
      <c r="O16" s="203"/>
    </row>
    <row r="17" spans="1:15" ht="33" customHeight="1" x14ac:dyDescent="0.2">
      <c r="A17" s="137"/>
      <c r="B17" s="267"/>
      <c r="C17" s="134"/>
      <c r="D17" s="125"/>
      <c r="E17" s="127"/>
      <c r="F17" s="127"/>
      <c r="G17" s="127"/>
      <c r="H17" s="159"/>
      <c r="I17" s="252"/>
      <c r="J17" s="252"/>
      <c r="K17" s="252"/>
      <c r="L17" s="252"/>
      <c r="M17" s="282"/>
      <c r="N17" s="292"/>
      <c r="O17" s="203"/>
    </row>
    <row r="18" spans="1:15" ht="33" customHeight="1" x14ac:dyDescent="0.2">
      <c r="A18" s="137"/>
      <c r="B18" s="267"/>
      <c r="C18" s="134"/>
      <c r="D18" s="125"/>
      <c r="E18" s="127"/>
      <c r="F18" s="127"/>
      <c r="G18" s="127"/>
      <c r="H18" s="159"/>
      <c r="I18" s="252"/>
      <c r="J18" s="252"/>
      <c r="K18" s="252"/>
      <c r="L18" s="252"/>
      <c r="M18" s="282"/>
      <c r="N18" s="292"/>
      <c r="O18" s="203"/>
    </row>
    <row r="19" spans="1:15" ht="30" customHeight="1" x14ac:dyDescent="0.2">
      <c r="A19" s="137"/>
      <c r="B19" s="267"/>
      <c r="C19" s="134"/>
      <c r="D19" s="125"/>
      <c r="E19" s="127"/>
      <c r="F19" s="127"/>
      <c r="G19" s="127"/>
      <c r="H19" s="168"/>
      <c r="I19" s="169"/>
      <c r="J19" s="169"/>
      <c r="K19" s="169"/>
      <c r="L19" s="169"/>
      <c r="M19" s="170"/>
      <c r="N19" s="131"/>
      <c r="O19" s="179"/>
    </row>
    <row r="20" spans="1:15" ht="33" customHeight="1" x14ac:dyDescent="0.2">
      <c r="A20" s="137">
        <v>4</v>
      </c>
      <c r="B20" s="267" t="s">
        <v>272</v>
      </c>
      <c r="C20" s="135" t="s">
        <v>207</v>
      </c>
      <c r="D20" s="268" t="s">
        <v>89</v>
      </c>
      <c r="E20" s="127"/>
      <c r="F20" s="127"/>
      <c r="G20" s="127"/>
      <c r="H20" s="165"/>
      <c r="I20" s="166"/>
      <c r="J20" s="166"/>
      <c r="K20" s="166"/>
      <c r="L20" s="166"/>
      <c r="M20" s="167"/>
      <c r="N20" s="306">
        <v>1099</v>
      </c>
      <c r="O20" s="291">
        <f>N20*$O$3</f>
        <v>1538.6</v>
      </c>
    </row>
    <row r="21" spans="1:15" ht="33" customHeight="1" x14ac:dyDescent="0.2">
      <c r="A21" s="137"/>
      <c r="B21" s="267"/>
      <c r="C21" s="135"/>
      <c r="D21" s="125"/>
      <c r="E21" s="127"/>
      <c r="F21" s="127"/>
      <c r="G21" s="127"/>
      <c r="H21" s="159"/>
      <c r="I21" s="252"/>
      <c r="J21" s="252"/>
      <c r="K21" s="252"/>
      <c r="L21" s="252"/>
      <c r="M21" s="282"/>
      <c r="N21" s="307"/>
      <c r="O21" s="203"/>
    </row>
    <row r="22" spans="1:15" ht="33" customHeight="1" x14ac:dyDescent="0.2">
      <c r="A22" s="137"/>
      <c r="B22" s="267"/>
      <c r="C22" s="135"/>
      <c r="D22" s="125"/>
      <c r="E22" s="127"/>
      <c r="F22" s="127"/>
      <c r="G22" s="127"/>
      <c r="H22" s="159"/>
      <c r="I22" s="252"/>
      <c r="J22" s="252"/>
      <c r="K22" s="252"/>
      <c r="L22" s="252"/>
      <c r="M22" s="282"/>
      <c r="N22" s="307"/>
      <c r="O22" s="203"/>
    </row>
    <row r="23" spans="1:15" ht="33" customHeight="1" x14ac:dyDescent="0.2">
      <c r="A23" s="137"/>
      <c r="B23" s="267"/>
      <c r="C23" s="135"/>
      <c r="D23" s="125"/>
      <c r="E23" s="127"/>
      <c r="F23" s="127"/>
      <c r="G23" s="127"/>
      <c r="H23" s="159"/>
      <c r="I23" s="252"/>
      <c r="J23" s="252"/>
      <c r="K23" s="252"/>
      <c r="L23" s="252"/>
      <c r="M23" s="282"/>
      <c r="N23" s="307"/>
      <c r="O23" s="203"/>
    </row>
    <row r="24" spans="1:15" ht="33" customHeight="1" x14ac:dyDescent="0.2">
      <c r="A24" s="137"/>
      <c r="B24" s="267"/>
      <c r="C24" s="135"/>
      <c r="D24" s="125"/>
      <c r="E24" s="127"/>
      <c r="F24" s="127"/>
      <c r="G24" s="127"/>
      <c r="H24" s="168"/>
      <c r="I24" s="169"/>
      <c r="J24" s="169"/>
      <c r="K24" s="169"/>
      <c r="L24" s="169"/>
      <c r="M24" s="170"/>
      <c r="N24" s="308"/>
      <c r="O24" s="179"/>
    </row>
    <row r="25" spans="1:15" ht="33" customHeight="1" x14ac:dyDescent="0.2">
      <c r="A25" s="137">
        <v>5</v>
      </c>
      <c r="B25" s="267" t="s">
        <v>124</v>
      </c>
      <c r="C25" s="134" t="s">
        <v>74</v>
      </c>
      <c r="D25" s="268" t="s">
        <v>81</v>
      </c>
      <c r="E25" s="127"/>
      <c r="F25" s="127"/>
      <c r="G25" s="127"/>
      <c r="H25" s="165"/>
      <c r="I25" s="166"/>
      <c r="J25" s="166"/>
      <c r="K25" s="166"/>
      <c r="L25" s="166"/>
      <c r="M25" s="167"/>
      <c r="N25" s="130" t="s">
        <v>254</v>
      </c>
      <c r="O25" s="291">
        <f>N25*$O$3</f>
        <v>5000.7999999999993</v>
      </c>
    </row>
    <row r="26" spans="1:15" ht="33" customHeight="1" x14ac:dyDescent="0.2">
      <c r="A26" s="137"/>
      <c r="B26" s="267"/>
      <c r="C26" s="134"/>
      <c r="D26" s="125"/>
      <c r="E26" s="127"/>
      <c r="F26" s="127"/>
      <c r="G26" s="127"/>
      <c r="H26" s="159"/>
      <c r="I26" s="252"/>
      <c r="J26" s="252"/>
      <c r="K26" s="252"/>
      <c r="L26" s="252"/>
      <c r="M26" s="282"/>
      <c r="N26" s="292"/>
      <c r="O26" s="203"/>
    </row>
    <row r="27" spans="1:15" ht="33" customHeight="1" x14ac:dyDescent="0.2">
      <c r="A27" s="137"/>
      <c r="B27" s="267"/>
      <c r="C27" s="134"/>
      <c r="D27" s="125"/>
      <c r="E27" s="127"/>
      <c r="F27" s="127"/>
      <c r="G27" s="127"/>
      <c r="H27" s="159"/>
      <c r="I27" s="252"/>
      <c r="J27" s="252"/>
      <c r="K27" s="252"/>
      <c r="L27" s="252"/>
      <c r="M27" s="282"/>
      <c r="N27" s="292"/>
      <c r="O27" s="203"/>
    </row>
    <row r="28" spans="1:15" ht="33" customHeight="1" x14ac:dyDescent="0.2">
      <c r="A28" s="137"/>
      <c r="B28" s="267"/>
      <c r="C28" s="134"/>
      <c r="D28" s="125"/>
      <c r="E28" s="127"/>
      <c r="F28" s="127"/>
      <c r="G28" s="127"/>
      <c r="H28" s="159"/>
      <c r="I28" s="252"/>
      <c r="J28" s="252"/>
      <c r="K28" s="252"/>
      <c r="L28" s="252"/>
      <c r="M28" s="282"/>
      <c r="N28" s="292"/>
      <c r="O28" s="203"/>
    </row>
    <row r="29" spans="1:15" ht="33" customHeight="1" x14ac:dyDescent="0.2">
      <c r="A29" s="137"/>
      <c r="B29" s="267"/>
      <c r="C29" s="134"/>
      <c r="D29" s="125"/>
      <c r="E29" s="127"/>
      <c r="F29" s="127"/>
      <c r="G29" s="127"/>
      <c r="H29" s="168"/>
      <c r="I29" s="169"/>
      <c r="J29" s="169"/>
      <c r="K29" s="169"/>
      <c r="L29" s="169"/>
      <c r="M29" s="170"/>
      <c r="N29" s="131"/>
      <c r="O29" s="179"/>
    </row>
    <row r="30" spans="1:15" ht="33" customHeight="1" x14ac:dyDescent="0.2">
      <c r="A30" s="137">
        <v>6</v>
      </c>
      <c r="B30" s="267" t="s">
        <v>222</v>
      </c>
      <c r="C30" s="134" t="s">
        <v>208</v>
      </c>
      <c r="D30" s="268" t="s">
        <v>144</v>
      </c>
      <c r="E30" s="127"/>
      <c r="F30" s="127"/>
      <c r="G30" s="127"/>
      <c r="H30" s="165"/>
      <c r="I30" s="166"/>
      <c r="J30" s="166"/>
      <c r="K30" s="166"/>
      <c r="L30" s="166"/>
      <c r="M30" s="167"/>
      <c r="N30" s="130" t="s">
        <v>255</v>
      </c>
      <c r="O30" s="291">
        <f>N30*$O$3</f>
        <v>2655.7999999999997</v>
      </c>
    </row>
    <row r="31" spans="1:15" ht="33" customHeight="1" x14ac:dyDescent="0.2">
      <c r="A31" s="137"/>
      <c r="B31" s="267"/>
      <c r="C31" s="134"/>
      <c r="D31" s="125"/>
      <c r="E31" s="127"/>
      <c r="F31" s="127"/>
      <c r="G31" s="127"/>
      <c r="H31" s="159"/>
      <c r="I31" s="252"/>
      <c r="J31" s="252"/>
      <c r="K31" s="252"/>
      <c r="L31" s="252"/>
      <c r="M31" s="282"/>
      <c r="N31" s="292"/>
      <c r="O31" s="203"/>
    </row>
    <row r="32" spans="1:15" ht="33" customHeight="1" x14ac:dyDescent="0.2">
      <c r="A32" s="137"/>
      <c r="B32" s="267"/>
      <c r="C32" s="134"/>
      <c r="D32" s="125"/>
      <c r="E32" s="127"/>
      <c r="F32" s="127"/>
      <c r="G32" s="127"/>
      <c r="H32" s="159"/>
      <c r="I32" s="252"/>
      <c r="J32" s="252"/>
      <c r="K32" s="252"/>
      <c r="L32" s="252"/>
      <c r="M32" s="282"/>
      <c r="N32" s="292"/>
      <c r="O32" s="203"/>
    </row>
    <row r="33" spans="1:15" ht="33" customHeight="1" x14ac:dyDescent="0.2">
      <c r="A33" s="137"/>
      <c r="B33" s="267"/>
      <c r="C33" s="134"/>
      <c r="D33" s="125"/>
      <c r="E33" s="127"/>
      <c r="F33" s="127"/>
      <c r="G33" s="127"/>
      <c r="H33" s="159"/>
      <c r="I33" s="252"/>
      <c r="J33" s="252"/>
      <c r="K33" s="252"/>
      <c r="L33" s="252"/>
      <c r="M33" s="282"/>
      <c r="N33" s="292"/>
      <c r="O33" s="203"/>
    </row>
    <row r="34" spans="1:15" ht="33" customHeight="1" x14ac:dyDescent="0.2">
      <c r="A34" s="137"/>
      <c r="B34" s="267"/>
      <c r="C34" s="134"/>
      <c r="D34" s="125"/>
      <c r="E34" s="127"/>
      <c r="F34" s="127"/>
      <c r="G34" s="127"/>
      <c r="H34" s="168"/>
      <c r="I34" s="169"/>
      <c r="J34" s="169"/>
      <c r="K34" s="169"/>
      <c r="L34" s="169"/>
      <c r="M34" s="170"/>
      <c r="N34" s="131"/>
      <c r="O34" s="179"/>
    </row>
    <row r="35" spans="1:15" ht="33" customHeight="1" x14ac:dyDescent="0.2">
      <c r="A35" s="137">
        <v>7</v>
      </c>
      <c r="B35" s="299" t="s">
        <v>140</v>
      </c>
      <c r="C35" s="134" t="s">
        <v>75</v>
      </c>
      <c r="D35" s="280" t="s">
        <v>82</v>
      </c>
      <c r="E35" s="269"/>
      <c r="F35" s="269"/>
      <c r="G35" s="269"/>
      <c r="H35" s="271"/>
      <c r="I35" s="272"/>
      <c r="J35" s="272"/>
      <c r="K35" s="272"/>
      <c r="L35" s="272"/>
      <c r="M35" s="273"/>
      <c r="N35" s="293" t="s">
        <v>233</v>
      </c>
      <c r="O35" s="303">
        <f>N35*$O$3</f>
        <v>1573.6</v>
      </c>
    </row>
    <row r="36" spans="1:15" ht="33" customHeight="1" x14ac:dyDescent="0.2">
      <c r="A36" s="137"/>
      <c r="B36" s="299"/>
      <c r="C36" s="134"/>
      <c r="D36" s="281"/>
      <c r="E36" s="269"/>
      <c r="F36" s="269"/>
      <c r="G36" s="269"/>
      <c r="H36" s="274"/>
      <c r="I36" s="275"/>
      <c r="J36" s="275"/>
      <c r="K36" s="275"/>
      <c r="L36" s="275"/>
      <c r="M36" s="276"/>
      <c r="N36" s="294"/>
      <c r="O36" s="304"/>
    </row>
    <row r="37" spans="1:15" ht="33" customHeight="1" x14ac:dyDescent="0.2">
      <c r="A37" s="137"/>
      <c r="B37" s="299"/>
      <c r="C37" s="134"/>
      <c r="D37" s="281"/>
      <c r="E37" s="269"/>
      <c r="F37" s="269"/>
      <c r="G37" s="269"/>
      <c r="H37" s="274"/>
      <c r="I37" s="275"/>
      <c r="J37" s="275"/>
      <c r="K37" s="275"/>
      <c r="L37" s="275"/>
      <c r="M37" s="276"/>
      <c r="N37" s="294"/>
      <c r="O37" s="304"/>
    </row>
    <row r="38" spans="1:15" ht="33" customHeight="1" x14ac:dyDescent="0.2">
      <c r="A38" s="137"/>
      <c r="B38" s="299"/>
      <c r="C38" s="134"/>
      <c r="D38" s="281"/>
      <c r="E38" s="269"/>
      <c r="F38" s="269"/>
      <c r="G38" s="269"/>
      <c r="H38" s="274"/>
      <c r="I38" s="275"/>
      <c r="J38" s="275"/>
      <c r="K38" s="275"/>
      <c r="L38" s="275"/>
      <c r="M38" s="276"/>
      <c r="N38" s="294"/>
      <c r="O38" s="304"/>
    </row>
    <row r="39" spans="1:15" ht="33" customHeight="1" x14ac:dyDescent="0.2">
      <c r="A39" s="137"/>
      <c r="B39" s="299"/>
      <c r="C39" s="134"/>
      <c r="D39" s="281"/>
      <c r="E39" s="269"/>
      <c r="F39" s="269"/>
      <c r="G39" s="269"/>
      <c r="H39" s="277"/>
      <c r="I39" s="278"/>
      <c r="J39" s="278"/>
      <c r="K39" s="278"/>
      <c r="L39" s="278"/>
      <c r="M39" s="279"/>
      <c r="N39" s="295"/>
      <c r="O39" s="305"/>
    </row>
    <row r="40" spans="1:15" ht="33" customHeight="1" x14ac:dyDescent="0.2">
      <c r="A40" s="137">
        <v>8</v>
      </c>
      <c r="B40" s="299" t="s">
        <v>141</v>
      </c>
      <c r="C40" s="134" t="s">
        <v>209</v>
      </c>
      <c r="D40" s="280" t="s">
        <v>89</v>
      </c>
      <c r="E40" s="269"/>
      <c r="F40" s="269"/>
      <c r="G40" s="269"/>
      <c r="H40" s="271"/>
      <c r="I40" s="272"/>
      <c r="J40" s="272"/>
      <c r="K40" s="272"/>
      <c r="L40" s="272"/>
      <c r="M40" s="273"/>
      <c r="N40" s="293" t="s">
        <v>232</v>
      </c>
      <c r="O40" s="303">
        <f>N40*$O$3</f>
        <v>786.8</v>
      </c>
    </row>
    <row r="41" spans="1:15" ht="33" customHeight="1" x14ac:dyDescent="0.2">
      <c r="A41" s="137"/>
      <c r="B41" s="299"/>
      <c r="C41" s="134"/>
      <c r="D41" s="281"/>
      <c r="E41" s="269"/>
      <c r="F41" s="269"/>
      <c r="G41" s="269"/>
      <c r="H41" s="274"/>
      <c r="I41" s="275"/>
      <c r="J41" s="275"/>
      <c r="K41" s="275"/>
      <c r="L41" s="275"/>
      <c r="M41" s="276"/>
      <c r="N41" s="294"/>
      <c r="O41" s="304"/>
    </row>
    <row r="42" spans="1:15" ht="33" customHeight="1" x14ac:dyDescent="0.2">
      <c r="A42" s="137"/>
      <c r="B42" s="299"/>
      <c r="C42" s="134"/>
      <c r="D42" s="281"/>
      <c r="E42" s="269"/>
      <c r="F42" s="269"/>
      <c r="G42" s="269"/>
      <c r="H42" s="274"/>
      <c r="I42" s="275"/>
      <c r="J42" s="275"/>
      <c r="K42" s="275"/>
      <c r="L42" s="275"/>
      <c r="M42" s="276"/>
      <c r="N42" s="294"/>
      <c r="O42" s="304"/>
    </row>
    <row r="43" spans="1:15" ht="33" customHeight="1" x14ac:dyDescent="0.2">
      <c r="A43" s="137"/>
      <c r="B43" s="299"/>
      <c r="C43" s="134"/>
      <c r="D43" s="281"/>
      <c r="E43" s="269"/>
      <c r="F43" s="269"/>
      <c r="G43" s="269"/>
      <c r="H43" s="274"/>
      <c r="I43" s="275"/>
      <c r="J43" s="275"/>
      <c r="K43" s="275"/>
      <c r="L43" s="275"/>
      <c r="M43" s="276"/>
      <c r="N43" s="294"/>
      <c r="O43" s="304"/>
    </row>
    <row r="44" spans="1:15" ht="33" customHeight="1" x14ac:dyDescent="0.2">
      <c r="A44" s="137"/>
      <c r="B44" s="299"/>
      <c r="C44" s="134"/>
      <c r="D44" s="281"/>
      <c r="E44" s="269"/>
      <c r="F44" s="269"/>
      <c r="G44" s="269"/>
      <c r="H44" s="277"/>
      <c r="I44" s="278"/>
      <c r="J44" s="278"/>
      <c r="K44" s="278"/>
      <c r="L44" s="278"/>
      <c r="M44" s="279"/>
      <c r="N44" s="295"/>
      <c r="O44" s="305"/>
    </row>
    <row r="45" spans="1:15" ht="33" customHeight="1" x14ac:dyDescent="0.2">
      <c r="A45" s="137">
        <v>10</v>
      </c>
      <c r="B45" s="296" t="s">
        <v>142</v>
      </c>
      <c r="C45" s="134" t="s">
        <v>130</v>
      </c>
      <c r="D45" s="280" t="s">
        <v>89</v>
      </c>
      <c r="E45" s="269"/>
      <c r="F45" s="269"/>
      <c r="G45" s="269"/>
      <c r="H45" s="269"/>
      <c r="I45" s="270"/>
      <c r="J45" s="270"/>
      <c r="K45" s="270"/>
      <c r="L45" s="270"/>
      <c r="M45" s="270"/>
      <c r="N45" s="293" t="s">
        <v>231</v>
      </c>
      <c r="O45" s="303">
        <f>N45*$O$3</f>
        <v>3161.2</v>
      </c>
    </row>
    <row r="46" spans="1:15" ht="33" customHeight="1" x14ac:dyDescent="0.2">
      <c r="A46" s="137"/>
      <c r="B46" s="297"/>
      <c r="C46" s="134"/>
      <c r="D46" s="281"/>
      <c r="E46" s="269"/>
      <c r="F46" s="269"/>
      <c r="G46" s="269"/>
      <c r="H46" s="270"/>
      <c r="I46" s="270"/>
      <c r="J46" s="270"/>
      <c r="K46" s="270"/>
      <c r="L46" s="270"/>
      <c r="M46" s="270"/>
      <c r="N46" s="294"/>
      <c r="O46" s="304"/>
    </row>
    <row r="47" spans="1:15" ht="33" customHeight="1" x14ac:dyDescent="0.2">
      <c r="A47" s="137"/>
      <c r="B47" s="297"/>
      <c r="C47" s="134"/>
      <c r="D47" s="281"/>
      <c r="E47" s="269"/>
      <c r="F47" s="269"/>
      <c r="G47" s="269"/>
      <c r="H47" s="270"/>
      <c r="I47" s="270"/>
      <c r="J47" s="270"/>
      <c r="K47" s="270"/>
      <c r="L47" s="270"/>
      <c r="M47" s="270"/>
      <c r="N47" s="294"/>
      <c r="O47" s="304"/>
    </row>
    <row r="48" spans="1:15" ht="33" customHeight="1" x14ac:dyDescent="0.2">
      <c r="A48" s="137"/>
      <c r="B48" s="297"/>
      <c r="C48" s="134"/>
      <c r="D48" s="281"/>
      <c r="E48" s="269"/>
      <c r="F48" s="269"/>
      <c r="G48" s="269"/>
      <c r="H48" s="270"/>
      <c r="I48" s="270"/>
      <c r="J48" s="270"/>
      <c r="K48" s="270"/>
      <c r="L48" s="270"/>
      <c r="M48" s="270"/>
      <c r="N48" s="294"/>
      <c r="O48" s="304"/>
    </row>
    <row r="49" spans="1:15" ht="33" customHeight="1" x14ac:dyDescent="0.2">
      <c r="A49" s="137"/>
      <c r="B49" s="298"/>
      <c r="C49" s="134"/>
      <c r="D49" s="281"/>
      <c r="E49" s="269"/>
      <c r="F49" s="269"/>
      <c r="G49" s="269"/>
      <c r="H49" s="270"/>
      <c r="I49" s="270"/>
      <c r="J49" s="270"/>
      <c r="K49" s="270"/>
      <c r="L49" s="270"/>
      <c r="M49" s="270"/>
      <c r="N49" s="295"/>
      <c r="O49" s="305"/>
    </row>
    <row r="50" spans="1:15" ht="57" customHeight="1" x14ac:dyDescent="0.2">
      <c r="A50" s="77">
        <v>11</v>
      </c>
      <c r="B50" s="82" t="s">
        <v>176</v>
      </c>
      <c r="C50" s="300" t="s">
        <v>131</v>
      </c>
      <c r="D50" s="152"/>
      <c r="E50" s="152"/>
      <c r="F50" s="152"/>
      <c r="G50" s="152"/>
      <c r="H50" s="152"/>
      <c r="I50" s="152"/>
      <c r="J50" s="152"/>
      <c r="K50" s="152"/>
      <c r="L50" s="152"/>
      <c r="M50" s="153"/>
      <c r="N50" s="77">
        <v>250</v>
      </c>
      <c r="O50" s="77">
        <f>N50*$O$3</f>
        <v>350</v>
      </c>
    </row>
    <row r="51" spans="1:15" ht="33" customHeight="1" x14ac:dyDescent="0.2">
      <c r="A51" s="77">
        <v>12</v>
      </c>
      <c r="B51" s="301" t="s">
        <v>175</v>
      </c>
      <c r="C51" s="302"/>
      <c r="D51" s="152"/>
      <c r="E51" s="152"/>
      <c r="F51" s="152"/>
      <c r="G51" s="152"/>
      <c r="H51" s="152"/>
      <c r="I51" s="152"/>
      <c r="J51" s="152"/>
      <c r="K51" s="152"/>
      <c r="L51" s="152"/>
      <c r="M51" s="153"/>
      <c r="N51" s="77">
        <v>117</v>
      </c>
      <c r="O51" s="77">
        <f>N51*$O$3</f>
        <v>163.79999999999998</v>
      </c>
    </row>
    <row r="52" spans="1:15" ht="15" x14ac:dyDescent="0.25">
      <c r="A52" s="83" t="s">
        <v>174</v>
      </c>
    </row>
  </sheetData>
  <mergeCells count="78">
    <mergeCell ref="C50:M50"/>
    <mergeCell ref="B51:M51"/>
    <mergeCell ref="A3:N3"/>
    <mergeCell ref="H40:M44"/>
    <mergeCell ref="O45:O49"/>
    <mergeCell ref="N45:N49"/>
    <mergeCell ref="N20:N24"/>
    <mergeCell ref="H20:M24"/>
    <mergeCell ref="O20:O24"/>
    <mergeCell ref="H25:M29"/>
    <mergeCell ref="O25:O29"/>
    <mergeCell ref="O30:O34"/>
    <mergeCell ref="O35:O39"/>
    <mergeCell ref="O40:O44"/>
    <mergeCell ref="N30:N34"/>
    <mergeCell ref="N25:N29"/>
    <mergeCell ref="N35:N39"/>
    <mergeCell ref="N40:N44"/>
    <mergeCell ref="A45:A49"/>
    <mergeCell ref="B45:B49"/>
    <mergeCell ref="C45:C49"/>
    <mergeCell ref="D45:D49"/>
    <mergeCell ref="E45:G49"/>
    <mergeCell ref="A40:A44"/>
    <mergeCell ref="B40:B44"/>
    <mergeCell ref="C40:C44"/>
    <mergeCell ref="A35:A39"/>
    <mergeCell ref="B35:B39"/>
    <mergeCell ref="C35:C39"/>
    <mergeCell ref="H15:M19"/>
    <mergeCell ref="O15:O19"/>
    <mergeCell ref="N15:N19"/>
    <mergeCell ref="N5:N9"/>
    <mergeCell ref="N10:N14"/>
    <mergeCell ref="C5:C9"/>
    <mergeCell ref="D5:D9"/>
    <mergeCell ref="E5:G9"/>
    <mergeCell ref="O5:O9"/>
    <mergeCell ref="H10:M14"/>
    <mergeCell ref="O10:O14"/>
    <mergeCell ref="E4:F4"/>
    <mergeCell ref="B2:H2"/>
    <mergeCell ref="H4:M4"/>
    <mergeCell ref="A15:A19"/>
    <mergeCell ref="B15:B19"/>
    <mergeCell ref="C15:C19"/>
    <mergeCell ref="H5:M9"/>
    <mergeCell ref="A10:A14"/>
    <mergeCell ref="B10:B14"/>
    <mergeCell ref="C10:C14"/>
    <mergeCell ref="D10:D14"/>
    <mergeCell ref="E10:G14"/>
    <mergeCell ref="D15:D19"/>
    <mergeCell ref="E15:G19"/>
    <mergeCell ref="A5:A9"/>
    <mergeCell ref="B5:B9"/>
    <mergeCell ref="E20:G24"/>
    <mergeCell ref="H45:M49"/>
    <mergeCell ref="H35:M39"/>
    <mergeCell ref="D40:D44"/>
    <mergeCell ref="E40:G44"/>
    <mergeCell ref="H30:M34"/>
    <mergeCell ref="E25:G29"/>
    <mergeCell ref="E30:G34"/>
    <mergeCell ref="E35:G39"/>
    <mergeCell ref="D35:D39"/>
    <mergeCell ref="A20:A24"/>
    <mergeCell ref="B20:B24"/>
    <mergeCell ref="C20:C24"/>
    <mergeCell ref="D20:D24"/>
    <mergeCell ref="A30:A34"/>
    <mergeCell ref="B30:B34"/>
    <mergeCell ref="A25:A29"/>
    <mergeCell ref="B25:B29"/>
    <mergeCell ref="C25:C29"/>
    <mergeCell ref="D25:D29"/>
    <mergeCell ref="C30:C34"/>
    <mergeCell ref="D30:D34"/>
  </mergeCells>
  <pageMargins left="0.11811023622047245" right="0" top="0.74803149606299213" bottom="0.35433070866141736" header="0.70866141732283472" footer="0.31496062992125984"/>
  <pageSetup paperSize="9" scale="71" orientation="portrait" r:id="rId1"/>
  <rowBreaks count="1" manualBreakCount="1">
    <brk id="34" min="1" max="15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736"/>
  <sheetViews>
    <sheetView view="pageBreakPreview" topLeftCell="A25" zoomScaleNormal="100" zoomScaleSheetLayoutView="100" workbookViewId="0">
      <selection activeCell="B3" sqref="B3:E3"/>
    </sheetView>
  </sheetViews>
  <sheetFormatPr defaultColWidth="9.140625" defaultRowHeight="14.25" x14ac:dyDescent="0.2"/>
  <cols>
    <col min="1" max="1" width="4.5703125" style="53" customWidth="1"/>
    <col min="2" max="2" width="18" style="73" customWidth="1"/>
    <col min="3" max="3" width="14.7109375" style="53" customWidth="1"/>
    <col min="4" max="4" width="44" style="53" customWidth="1"/>
    <col min="5" max="5" width="33" style="53" customWidth="1"/>
    <col min="6" max="7" width="0" style="53" hidden="1" customWidth="1"/>
    <col min="8" max="8" width="10.28515625" style="53" customWidth="1"/>
    <col min="9" max="9" width="8.85546875" style="53" customWidth="1"/>
    <col min="10" max="16384" width="9.140625" style="53"/>
  </cols>
  <sheetData>
    <row r="1" spans="1:9" ht="15" x14ac:dyDescent="0.2">
      <c r="A1" s="54"/>
      <c r="B1" s="55"/>
      <c r="C1" s="55"/>
      <c r="D1" s="55"/>
      <c r="E1" s="55"/>
    </row>
    <row r="2" spans="1:9" ht="20.25" customHeight="1" x14ac:dyDescent="0.25">
      <c r="A2" s="56"/>
      <c r="B2" s="57" t="s">
        <v>110</v>
      </c>
      <c r="C2" s="58" t="s">
        <v>277</v>
      </c>
      <c r="D2" s="59"/>
      <c r="E2" s="60" t="s">
        <v>146</v>
      </c>
    </row>
    <row r="3" spans="1:9" ht="46.5" customHeight="1" x14ac:dyDescent="0.25">
      <c r="A3" s="56"/>
      <c r="B3" s="138" t="s">
        <v>223</v>
      </c>
      <c r="C3" s="138"/>
      <c r="D3" s="138"/>
      <c r="E3" s="138"/>
      <c r="H3" s="61" t="s">
        <v>162</v>
      </c>
    </row>
    <row r="4" spans="1:9" ht="27.75" customHeight="1" thickBot="1" x14ac:dyDescent="0.25">
      <c r="A4" s="313" t="s">
        <v>125</v>
      </c>
      <c r="B4" s="314"/>
      <c r="C4" s="314"/>
      <c r="D4" s="314"/>
      <c r="E4" s="314"/>
      <c r="F4" s="314"/>
      <c r="G4" s="314"/>
      <c r="H4" s="314"/>
      <c r="I4" s="62">
        <v>1</v>
      </c>
    </row>
    <row r="5" spans="1:9" ht="45.75" customHeight="1" thickBot="1" x14ac:dyDescent="0.25">
      <c r="A5" s="63" t="s">
        <v>3</v>
      </c>
      <c r="B5" s="63" t="s">
        <v>0</v>
      </c>
      <c r="C5" s="63" t="s">
        <v>109</v>
      </c>
      <c r="D5" s="64" t="s">
        <v>1</v>
      </c>
      <c r="E5" s="65" t="s">
        <v>90</v>
      </c>
      <c r="F5" s="66"/>
      <c r="G5" s="66"/>
      <c r="H5" s="87" t="s">
        <v>91</v>
      </c>
      <c r="I5" s="105" t="s">
        <v>126</v>
      </c>
    </row>
    <row r="6" spans="1:9" ht="34.5" customHeight="1" x14ac:dyDescent="0.2">
      <c r="A6" s="315">
        <v>1</v>
      </c>
      <c r="B6" s="309" t="s">
        <v>147</v>
      </c>
      <c r="C6" s="88" t="s">
        <v>178</v>
      </c>
      <c r="D6" s="316" t="s">
        <v>148</v>
      </c>
      <c r="E6" s="318"/>
      <c r="F6" s="89" t="e">
        <f>SUM(#REF!,#REF!,#REF!)</f>
        <v>#REF!</v>
      </c>
      <c r="G6" s="91" t="e">
        <f>SUM(#REF!,#REF!,#REF!)</f>
        <v>#REF!</v>
      </c>
      <c r="H6" s="94">
        <v>1801</v>
      </c>
      <c r="I6" s="95">
        <f>H6*$I$4</f>
        <v>1801</v>
      </c>
    </row>
    <row r="7" spans="1:9" ht="48" customHeight="1" x14ac:dyDescent="0.2">
      <c r="A7" s="315"/>
      <c r="B7" s="310"/>
      <c r="C7" s="90" t="s">
        <v>179</v>
      </c>
      <c r="D7" s="317"/>
      <c r="E7" s="319"/>
      <c r="F7" s="89"/>
      <c r="G7" s="91"/>
      <c r="H7" s="120">
        <v>1939</v>
      </c>
      <c r="I7" s="95">
        <f>H7*$I$4</f>
        <v>1939</v>
      </c>
    </row>
    <row r="8" spans="1:9" ht="34.5" customHeight="1" x14ac:dyDescent="0.2">
      <c r="A8" s="315"/>
      <c r="B8" s="310"/>
      <c r="C8" s="84" t="s">
        <v>180</v>
      </c>
      <c r="D8" s="316" t="s">
        <v>149</v>
      </c>
      <c r="E8" s="318"/>
      <c r="F8" s="89"/>
      <c r="G8" s="91"/>
      <c r="H8" s="94">
        <v>2056</v>
      </c>
      <c r="I8" s="95">
        <f>H8*$I$4</f>
        <v>2056</v>
      </c>
    </row>
    <row r="9" spans="1:9" ht="42.75" customHeight="1" x14ac:dyDescent="0.2">
      <c r="A9" s="315"/>
      <c r="B9" s="310"/>
      <c r="C9" s="75" t="s">
        <v>181</v>
      </c>
      <c r="D9" s="312"/>
      <c r="E9" s="319"/>
      <c r="F9" s="89"/>
      <c r="G9" s="91"/>
      <c r="H9" s="94">
        <v>2195</v>
      </c>
      <c r="I9" s="95">
        <f>H9*$I$4</f>
        <v>2195</v>
      </c>
    </row>
    <row r="10" spans="1:9" ht="34.5" customHeight="1" x14ac:dyDescent="0.2">
      <c r="A10" s="315"/>
      <c r="B10" s="311"/>
      <c r="C10" s="84" t="s">
        <v>182</v>
      </c>
      <c r="D10" s="316" t="s">
        <v>150</v>
      </c>
      <c r="E10" s="318"/>
      <c r="F10" s="89"/>
      <c r="G10" s="91"/>
      <c r="H10" s="96">
        <v>2248</v>
      </c>
      <c r="I10" s="97">
        <f>H10*$I$4</f>
        <v>2248</v>
      </c>
    </row>
    <row r="11" spans="1:9" ht="42" customHeight="1" x14ac:dyDescent="0.2">
      <c r="A11" s="315"/>
      <c r="B11" s="311"/>
      <c r="C11" s="103" t="s">
        <v>212</v>
      </c>
      <c r="D11" s="317"/>
      <c r="E11" s="319"/>
      <c r="F11" s="89"/>
      <c r="G11" s="91"/>
      <c r="H11" s="96">
        <v>2386</v>
      </c>
      <c r="I11" s="97">
        <f t="shared" ref="I11:I13" si="0">H11*$I$4</f>
        <v>2386</v>
      </c>
    </row>
    <row r="12" spans="1:9" ht="36" customHeight="1" x14ac:dyDescent="0.2">
      <c r="A12" s="315"/>
      <c r="B12" s="311"/>
      <c r="C12" s="88" t="s">
        <v>211</v>
      </c>
      <c r="D12" s="320" t="s">
        <v>159</v>
      </c>
      <c r="E12" s="321"/>
      <c r="F12" s="322" t="e">
        <f>SUM(#REF!,#REF!,#REF!)</f>
        <v>#REF!</v>
      </c>
      <c r="G12" s="323" t="e">
        <f>SUM(#REF!,#REF!,#REF!)</f>
        <v>#REF!</v>
      </c>
      <c r="H12" s="94">
        <v>2528</v>
      </c>
      <c r="I12" s="97">
        <f t="shared" si="0"/>
        <v>2528</v>
      </c>
    </row>
    <row r="13" spans="1:9" ht="36.75" customHeight="1" x14ac:dyDescent="0.2">
      <c r="A13" s="315"/>
      <c r="B13" s="312"/>
      <c r="C13" s="90" t="s">
        <v>210</v>
      </c>
      <c r="D13" s="320"/>
      <c r="E13" s="321"/>
      <c r="F13" s="322"/>
      <c r="G13" s="323"/>
      <c r="H13" s="94">
        <v>2561</v>
      </c>
      <c r="I13" s="97">
        <f t="shared" si="0"/>
        <v>2561</v>
      </c>
    </row>
    <row r="14" spans="1:9" ht="50.1" customHeight="1" x14ac:dyDescent="0.2">
      <c r="A14" s="315">
        <v>2</v>
      </c>
      <c r="B14" s="327" t="s">
        <v>151</v>
      </c>
      <c r="C14" s="329" t="s">
        <v>183</v>
      </c>
      <c r="D14" s="320" t="s">
        <v>152</v>
      </c>
      <c r="E14" s="321"/>
      <c r="F14" s="322" t="e">
        <f>SUM(#REF!,#REF!)</f>
        <v>#REF!</v>
      </c>
      <c r="G14" s="323" t="e">
        <f>SUM(#REF!,#REF!)</f>
        <v>#REF!</v>
      </c>
      <c r="H14" s="324">
        <v>1852</v>
      </c>
      <c r="I14" s="326">
        <f>H14*$I$4</f>
        <v>1852</v>
      </c>
    </row>
    <row r="15" spans="1:9" ht="54.75" customHeight="1" x14ac:dyDescent="0.2">
      <c r="A15" s="315"/>
      <c r="B15" s="328"/>
      <c r="C15" s="330"/>
      <c r="D15" s="320"/>
      <c r="E15" s="321"/>
      <c r="F15" s="322"/>
      <c r="G15" s="323"/>
      <c r="H15" s="325"/>
      <c r="I15" s="326"/>
    </row>
    <row r="16" spans="1:9" ht="50.1" customHeight="1" x14ac:dyDescent="0.2">
      <c r="A16" s="315"/>
      <c r="B16" s="328"/>
      <c r="C16" s="329" t="s">
        <v>184</v>
      </c>
      <c r="D16" s="320" t="s">
        <v>153</v>
      </c>
      <c r="E16" s="321"/>
      <c r="F16" s="67"/>
      <c r="G16" s="68"/>
      <c r="H16" s="324">
        <v>2077</v>
      </c>
      <c r="I16" s="326">
        <f>H16*$I$4</f>
        <v>2077</v>
      </c>
    </row>
    <row r="17" spans="1:9" ht="65.25" customHeight="1" x14ac:dyDescent="0.2">
      <c r="A17" s="315"/>
      <c r="B17" s="328"/>
      <c r="C17" s="330"/>
      <c r="D17" s="320"/>
      <c r="E17" s="321"/>
      <c r="F17" s="67"/>
      <c r="G17" s="68"/>
      <c r="H17" s="325"/>
      <c r="I17" s="326"/>
    </row>
    <row r="18" spans="1:9" ht="50.1" customHeight="1" x14ac:dyDescent="0.2">
      <c r="A18" s="315">
        <v>3</v>
      </c>
      <c r="B18" s="327" t="s">
        <v>151</v>
      </c>
      <c r="C18" s="329" t="s">
        <v>185</v>
      </c>
      <c r="D18" s="320" t="s">
        <v>154</v>
      </c>
      <c r="E18" s="321"/>
      <c r="F18" s="67"/>
      <c r="G18" s="68"/>
      <c r="H18" s="324">
        <v>2532</v>
      </c>
      <c r="I18" s="326">
        <f>H18*$I$4</f>
        <v>2532</v>
      </c>
    </row>
    <row r="19" spans="1:9" ht="50.1" customHeight="1" x14ac:dyDescent="0.2">
      <c r="A19" s="315"/>
      <c r="B19" s="328"/>
      <c r="C19" s="330"/>
      <c r="D19" s="320"/>
      <c r="E19" s="321"/>
      <c r="F19" s="67"/>
      <c r="G19" s="68"/>
      <c r="H19" s="325"/>
      <c r="I19" s="326"/>
    </row>
    <row r="20" spans="1:9" ht="50.1" customHeight="1" x14ac:dyDescent="0.2">
      <c r="A20" s="315"/>
      <c r="B20" s="328"/>
      <c r="C20" s="329" t="s">
        <v>186</v>
      </c>
      <c r="D20" s="320" t="s">
        <v>155</v>
      </c>
      <c r="E20" s="321"/>
      <c r="F20" s="67"/>
      <c r="G20" s="68"/>
      <c r="H20" s="324">
        <v>2841</v>
      </c>
      <c r="I20" s="326">
        <f>H20*$I$4</f>
        <v>2841</v>
      </c>
    </row>
    <row r="21" spans="1:9" ht="50.1" customHeight="1" x14ac:dyDescent="0.2">
      <c r="A21" s="315"/>
      <c r="B21" s="328"/>
      <c r="C21" s="330"/>
      <c r="D21" s="320"/>
      <c r="E21" s="321"/>
      <c r="F21" s="67"/>
      <c r="G21" s="68"/>
      <c r="H21" s="325"/>
      <c r="I21" s="326"/>
    </row>
    <row r="22" spans="1:9" ht="50.1" customHeight="1" x14ac:dyDescent="0.2">
      <c r="A22" s="315">
        <v>4</v>
      </c>
      <c r="B22" s="327" t="s">
        <v>156</v>
      </c>
      <c r="C22" s="329" t="s">
        <v>187</v>
      </c>
      <c r="D22" s="320" t="s">
        <v>157</v>
      </c>
      <c r="E22" s="321"/>
      <c r="F22" s="322" t="e">
        <f>SUM(#REF!,#REF!)</f>
        <v>#REF!</v>
      </c>
      <c r="G22" s="323" t="e">
        <f>SUM(#REF!,#REF!)</f>
        <v>#REF!</v>
      </c>
      <c r="H22" s="324">
        <v>2960</v>
      </c>
      <c r="I22" s="326">
        <f>H22*$I$4</f>
        <v>2960</v>
      </c>
    </row>
    <row r="23" spans="1:9" ht="80.25" customHeight="1" x14ac:dyDescent="0.2">
      <c r="A23" s="315"/>
      <c r="B23" s="328"/>
      <c r="C23" s="330"/>
      <c r="D23" s="320"/>
      <c r="E23" s="321"/>
      <c r="F23" s="322"/>
      <c r="G23" s="323"/>
      <c r="H23" s="325"/>
      <c r="I23" s="326"/>
    </row>
    <row r="24" spans="1:9" ht="33" customHeight="1" x14ac:dyDescent="0.2">
      <c r="A24" s="315">
        <v>5</v>
      </c>
      <c r="B24" s="327" t="s">
        <v>160</v>
      </c>
      <c r="C24" s="329" t="s">
        <v>188</v>
      </c>
      <c r="D24" s="320" t="s">
        <v>158</v>
      </c>
      <c r="E24" s="321"/>
      <c r="F24" s="322" t="e">
        <f>SUM(#REF!,#REF!,#REF!)</f>
        <v>#REF!</v>
      </c>
      <c r="G24" s="323" t="e">
        <f>SUM(#REF!,#REF!,#REF!)</f>
        <v>#REF!</v>
      </c>
      <c r="H24" s="326">
        <v>3226</v>
      </c>
      <c r="I24" s="326">
        <f>H24*$I$4</f>
        <v>3226</v>
      </c>
    </row>
    <row r="25" spans="1:9" ht="33" customHeight="1" x14ac:dyDescent="0.2">
      <c r="A25" s="315"/>
      <c r="B25" s="328"/>
      <c r="C25" s="332"/>
      <c r="D25" s="320"/>
      <c r="E25" s="321"/>
      <c r="F25" s="322"/>
      <c r="G25" s="323"/>
      <c r="H25" s="326"/>
      <c r="I25" s="326"/>
    </row>
    <row r="26" spans="1:9" ht="34.5" customHeight="1" x14ac:dyDescent="0.2">
      <c r="A26" s="315"/>
      <c r="B26" s="328"/>
      <c r="C26" s="333"/>
      <c r="D26" s="320"/>
      <c r="E26" s="321"/>
      <c r="F26" s="322"/>
      <c r="G26" s="323"/>
      <c r="H26" s="326"/>
      <c r="I26" s="326"/>
    </row>
    <row r="27" spans="1:9" ht="42" customHeight="1" x14ac:dyDescent="0.2">
      <c r="A27" s="315">
        <v>6</v>
      </c>
      <c r="B27" s="327" t="s">
        <v>161</v>
      </c>
      <c r="C27" s="331" t="s">
        <v>189</v>
      </c>
      <c r="D27" s="320" t="s">
        <v>159</v>
      </c>
      <c r="E27" s="321"/>
      <c r="F27" s="322" t="e">
        <f>SUM(#REF!,#REF!,#REF!)</f>
        <v>#REF!</v>
      </c>
      <c r="G27" s="323" t="e">
        <f>SUM(#REF!,#REF!,#REF!)</f>
        <v>#REF!</v>
      </c>
      <c r="H27" s="98">
        <v>2786</v>
      </c>
      <c r="I27" s="95">
        <f>H27*$I$4</f>
        <v>2786</v>
      </c>
    </row>
    <row r="28" spans="1:9" ht="6" customHeight="1" x14ac:dyDescent="0.2">
      <c r="A28" s="315"/>
      <c r="B28" s="328"/>
      <c r="C28" s="179"/>
      <c r="D28" s="320"/>
      <c r="E28" s="321"/>
      <c r="F28" s="322"/>
      <c r="G28" s="323"/>
      <c r="H28" s="334">
        <v>2924</v>
      </c>
      <c r="I28" s="336">
        <f>H28*$I$4</f>
        <v>2924</v>
      </c>
    </row>
    <row r="29" spans="1:9" ht="39.75" customHeight="1" x14ac:dyDescent="0.2">
      <c r="A29" s="315"/>
      <c r="B29" s="328"/>
      <c r="C29" s="75" t="s">
        <v>190</v>
      </c>
      <c r="D29" s="320"/>
      <c r="E29" s="321"/>
      <c r="F29" s="322"/>
      <c r="G29" s="323"/>
      <c r="H29" s="335"/>
      <c r="I29" s="337"/>
    </row>
    <row r="30" spans="1:9" ht="27.75" customHeight="1" x14ac:dyDescent="0.25">
      <c r="B30" s="69"/>
      <c r="C30" s="70"/>
      <c r="D30" s="70"/>
      <c r="E30" s="70"/>
    </row>
    <row r="31" spans="1:9" ht="33" customHeight="1" x14ac:dyDescent="0.25">
      <c r="B31" s="69"/>
      <c r="C31" s="70"/>
      <c r="D31" s="70"/>
      <c r="E31" s="70"/>
    </row>
    <row r="32" spans="1:9" ht="33" customHeight="1" x14ac:dyDescent="0.25">
      <c r="B32" s="69"/>
      <c r="C32" s="70"/>
      <c r="D32" s="70"/>
      <c r="E32" s="70"/>
    </row>
    <row r="33" spans="2:5" ht="33" customHeight="1" x14ac:dyDescent="0.25">
      <c r="B33" s="69"/>
      <c r="C33" s="70"/>
      <c r="D33" s="70"/>
      <c r="E33" s="70"/>
    </row>
    <row r="34" spans="2:5" ht="33" customHeight="1" x14ac:dyDescent="0.25">
      <c r="B34" s="69"/>
      <c r="C34" s="70"/>
      <c r="D34" s="70"/>
      <c r="E34" s="70"/>
    </row>
    <row r="35" spans="2:5" ht="33" customHeight="1" x14ac:dyDescent="0.25">
      <c r="B35" s="69"/>
      <c r="C35" s="70"/>
      <c r="D35" s="70"/>
      <c r="E35" s="70"/>
    </row>
    <row r="36" spans="2:5" ht="33" customHeight="1" x14ac:dyDescent="0.25">
      <c r="B36" s="69"/>
      <c r="C36" s="70"/>
      <c r="D36" s="70"/>
      <c r="E36" s="70"/>
    </row>
    <row r="37" spans="2:5" ht="33" customHeight="1" x14ac:dyDescent="0.25">
      <c r="B37" s="69"/>
      <c r="C37" s="70"/>
      <c r="D37" s="70"/>
      <c r="E37" s="70"/>
    </row>
    <row r="38" spans="2:5" ht="33" customHeight="1" x14ac:dyDescent="0.25">
      <c r="B38" s="69"/>
      <c r="C38" s="70"/>
      <c r="D38" s="70"/>
      <c r="E38" s="70"/>
    </row>
    <row r="39" spans="2:5" ht="33" customHeight="1" x14ac:dyDescent="0.25">
      <c r="B39" s="69"/>
      <c r="C39" s="70"/>
      <c r="D39" s="70"/>
      <c r="E39" s="70"/>
    </row>
    <row r="40" spans="2:5" ht="33" customHeight="1" x14ac:dyDescent="0.25">
      <c r="B40" s="69"/>
      <c r="C40" s="70"/>
      <c r="D40" s="70"/>
      <c r="E40" s="70"/>
    </row>
    <row r="41" spans="2:5" ht="33" customHeight="1" x14ac:dyDescent="0.25">
      <c r="B41" s="69"/>
      <c r="C41" s="70"/>
      <c r="D41" s="70"/>
      <c r="E41" s="70"/>
    </row>
    <row r="42" spans="2:5" ht="33" customHeight="1" x14ac:dyDescent="0.25">
      <c r="B42" s="69"/>
      <c r="C42" s="70"/>
      <c r="D42" s="70"/>
      <c r="E42" s="70"/>
    </row>
    <row r="43" spans="2:5" ht="33" customHeight="1" x14ac:dyDescent="0.25">
      <c r="B43" s="69"/>
      <c r="C43" s="70"/>
      <c r="D43" s="70"/>
      <c r="E43" s="70"/>
    </row>
    <row r="44" spans="2:5" ht="33" customHeight="1" x14ac:dyDescent="0.25">
      <c r="B44" s="69"/>
      <c r="C44" s="70"/>
      <c r="D44" s="70"/>
      <c r="E44" s="70"/>
    </row>
    <row r="45" spans="2:5" ht="33" customHeight="1" x14ac:dyDescent="0.25">
      <c r="B45" s="69"/>
      <c r="C45" s="70"/>
      <c r="D45" s="70"/>
      <c r="E45" s="70"/>
    </row>
    <row r="46" spans="2:5" ht="33" customHeight="1" x14ac:dyDescent="0.25">
      <c r="B46" s="69"/>
      <c r="C46" s="70"/>
      <c r="D46" s="70"/>
      <c r="E46" s="70"/>
    </row>
    <row r="47" spans="2:5" ht="33" customHeight="1" x14ac:dyDescent="0.25">
      <c r="B47" s="69"/>
      <c r="C47" s="70"/>
      <c r="D47" s="70"/>
      <c r="E47" s="70"/>
    </row>
    <row r="48" spans="2:5" ht="33" customHeight="1" x14ac:dyDescent="0.25">
      <c r="B48" s="69"/>
      <c r="C48" s="70"/>
      <c r="D48" s="70"/>
      <c r="E48" s="70"/>
    </row>
    <row r="49" spans="2:5" ht="33" customHeight="1" x14ac:dyDescent="0.25">
      <c r="B49" s="69"/>
      <c r="C49" s="70"/>
      <c r="D49" s="70"/>
      <c r="E49" s="70"/>
    </row>
    <row r="50" spans="2:5" ht="33" customHeight="1" x14ac:dyDescent="0.25">
      <c r="B50" s="69"/>
      <c r="C50" s="70"/>
      <c r="D50" s="70"/>
      <c r="E50" s="70"/>
    </row>
    <row r="51" spans="2:5" ht="15" x14ac:dyDescent="0.25">
      <c r="B51" s="69"/>
      <c r="C51" s="70"/>
      <c r="D51" s="70"/>
      <c r="E51" s="70"/>
    </row>
    <row r="52" spans="2:5" ht="15" x14ac:dyDescent="0.25">
      <c r="B52" s="69"/>
      <c r="C52" s="70"/>
      <c r="D52" s="70"/>
      <c r="E52" s="70"/>
    </row>
    <row r="53" spans="2:5" ht="15" x14ac:dyDescent="0.25">
      <c r="B53" s="69"/>
      <c r="C53" s="70"/>
      <c r="D53" s="70"/>
      <c r="E53" s="70"/>
    </row>
    <row r="54" spans="2:5" ht="15" x14ac:dyDescent="0.25">
      <c r="B54" s="69"/>
      <c r="C54" s="70"/>
      <c r="D54" s="70"/>
      <c r="E54" s="70"/>
    </row>
    <row r="55" spans="2:5" ht="15" x14ac:dyDescent="0.25">
      <c r="B55" s="69"/>
      <c r="C55" s="70"/>
      <c r="D55" s="70"/>
      <c r="E55" s="70"/>
    </row>
    <row r="56" spans="2:5" ht="15" x14ac:dyDescent="0.25">
      <c r="B56" s="69"/>
      <c r="C56" s="70"/>
      <c r="D56" s="70"/>
      <c r="E56" s="70"/>
    </row>
    <row r="57" spans="2:5" ht="15" x14ac:dyDescent="0.25">
      <c r="B57" s="69"/>
      <c r="C57" s="70"/>
      <c r="D57" s="70"/>
      <c r="E57" s="70"/>
    </row>
    <row r="58" spans="2:5" ht="15" x14ac:dyDescent="0.25">
      <c r="B58" s="69"/>
      <c r="C58" s="70"/>
      <c r="D58" s="70"/>
      <c r="E58" s="70"/>
    </row>
    <row r="59" spans="2:5" ht="15" x14ac:dyDescent="0.25">
      <c r="B59" s="69"/>
      <c r="C59" s="70"/>
      <c r="D59" s="70"/>
      <c r="E59" s="70"/>
    </row>
    <row r="60" spans="2:5" ht="15" x14ac:dyDescent="0.25">
      <c r="B60" s="69"/>
      <c r="C60" s="70"/>
      <c r="D60" s="70"/>
      <c r="E60" s="70"/>
    </row>
    <row r="61" spans="2:5" ht="15" x14ac:dyDescent="0.25">
      <c r="B61" s="69"/>
      <c r="C61" s="70"/>
      <c r="D61" s="70"/>
      <c r="E61" s="70"/>
    </row>
    <row r="62" spans="2:5" ht="15" x14ac:dyDescent="0.25">
      <c r="B62" s="69"/>
      <c r="C62" s="70"/>
      <c r="D62" s="70"/>
      <c r="E62" s="70"/>
    </row>
    <row r="63" spans="2:5" ht="15" x14ac:dyDescent="0.25">
      <c r="B63" s="69"/>
      <c r="C63" s="70"/>
      <c r="D63" s="70"/>
      <c r="E63" s="70"/>
    </row>
    <row r="64" spans="2:5" ht="15" x14ac:dyDescent="0.25">
      <c r="B64" s="69"/>
      <c r="C64" s="70"/>
      <c r="D64" s="70"/>
      <c r="E64" s="70"/>
    </row>
    <row r="65" spans="2:5" ht="15" x14ac:dyDescent="0.25">
      <c r="B65" s="69"/>
      <c r="C65" s="70"/>
      <c r="D65" s="70"/>
      <c r="E65" s="70"/>
    </row>
    <row r="66" spans="2:5" ht="15" x14ac:dyDescent="0.25">
      <c r="B66" s="69"/>
      <c r="C66" s="70"/>
      <c r="D66" s="70"/>
      <c r="E66" s="70"/>
    </row>
    <row r="67" spans="2:5" ht="15" x14ac:dyDescent="0.25">
      <c r="B67" s="69"/>
      <c r="C67" s="70"/>
      <c r="D67" s="70"/>
      <c r="E67" s="70"/>
    </row>
    <row r="68" spans="2:5" ht="15" x14ac:dyDescent="0.25">
      <c r="B68" s="69"/>
      <c r="C68" s="70"/>
      <c r="D68" s="70"/>
      <c r="E68" s="70"/>
    </row>
    <row r="69" spans="2:5" ht="15" x14ac:dyDescent="0.25">
      <c r="B69" s="69"/>
      <c r="C69" s="70"/>
      <c r="D69" s="70"/>
      <c r="E69" s="70"/>
    </row>
    <row r="70" spans="2:5" ht="15" x14ac:dyDescent="0.25">
      <c r="B70" s="69"/>
      <c r="C70" s="70"/>
      <c r="D70" s="70"/>
      <c r="E70" s="70"/>
    </row>
    <row r="71" spans="2:5" ht="15" x14ac:dyDescent="0.25">
      <c r="B71" s="69"/>
      <c r="C71" s="70"/>
      <c r="D71" s="70"/>
      <c r="E71" s="70"/>
    </row>
    <row r="72" spans="2:5" ht="15" x14ac:dyDescent="0.25">
      <c r="B72" s="69"/>
      <c r="C72" s="70"/>
      <c r="D72" s="70"/>
      <c r="E72" s="70"/>
    </row>
    <row r="73" spans="2:5" ht="15" x14ac:dyDescent="0.25">
      <c r="B73" s="69"/>
      <c r="C73" s="70"/>
      <c r="D73" s="70"/>
      <c r="E73" s="70"/>
    </row>
    <row r="74" spans="2:5" ht="15" x14ac:dyDescent="0.25">
      <c r="B74" s="69"/>
      <c r="C74" s="70"/>
      <c r="D74" s="70"/>
      <c r="E74" s="70"/>
    </row>
    <row r="75" spans="2:5" ht="15" x14ac:dyDescent="0.25">
      <c r="B75" s="69"/>
      <c r="C75" s="70"/>
      <c r="D75" s="70"/>
      <c r="E75" s="70"/>
    </row>
    <row r="76" spans="2:5" ht="15" x14ac:dyDescent="0.25">
      <c r="B76" s="69"/>
      <c r="C76" s="70"/>
      <c r="D76" s="70"/>
      <c r="E76" s="70"/>
    </row>
    <row r="77" spans="2:5" ht="15" x14ac:dyDescent="0.25">
      <c r="B77" s="69"/>
      <c r="C77" s="70"/>
      <c r="D77" s="70"/>
      <c r="E77" s="70"/>
    </row>
    <row r="78" spans="2:5" ht="15" x14ac:dyDescent="0.25">
      <c r="B78" s="69"/>
      <c r="C78" s="70"/>
      <c r="D78" s="70"/>
      <c r="E78" s="70"/>
    </row>
    <row r="79" spans="2:5" ht="15" x14ac:dyDescent="0.25">
      <c r="B79" s="69"/>
      <c r="C79" s="70"/>
      <c r="D79" s="70"/>
      <c r="E79" s="70"/>
    </row>
    <row r="80" spans="2:5" ht="15" x14ac:dyDescent="0.25">
      <c r="B80" s="69"/>
      <c r="C80" s="70"/>
      <c r="D80" s="70"/>
      <c r="E80" s="70"/>
    </row>
    <row r="81" spans="2:5" ht="15" x14ac:dyDescent="0.25">
      <c r="B81" s="69"/>
      <c r="C81" s="70"/>
      <c r="D81" s="70"/>
      <c r="E81" s="70"/>
    </row>
    <row r="82" spans="2:5" ht="15" x14ac:dyDescent="0.25">
      <c r="B82" s="69"/>
      <c r="C82" s="70"/>
      <c r="D82" s="70"/>
      <c r="E82" s="70"/>
    </row>
    <row r="83" spans="2:5" ht="15" x14ac:dyDescent="0.25">
      <c r="B83" s="69"/>
      <c r="C83" s="70"/>
      <c r="D83" s="70"/>
      <c r="E83" s="70"/>
    </row>
    <row r="84" spans="2:5" ht="15" x14ac:dyDescent="0.25">
      <c r="B84" s="69"/>
      <c r="C84" s="70"/>
      <c r="D84" s="70"/>
      <c r="E84" s="70"/>
    </row>
    <row r="85" spans="2:5" ht="15" x14ac:dyDescent="0.25">
      <c r="B85" s="69"/>
      <c r="C85" s="70"/>
      <c r="D85" s="70"/>
      <c r="E85" s="70"/>
    </row>
    <row r="86" spans="2:5" ht="15" x14ac:dyDescent="0.25">
      <c r="B86" s="69"/>
      <c r="C86" s="70"/>
      <c r="D86" s="70"/>
      <c r="E86" s="70"/>
    </row>
    <row r="87" spans="2:5" ht="15" x14ac:dyDescent="0.25">
      <c r="B87" s="69"/>
      <c r="C87" s="70"/>
      <c r="D87" s="70"/>
      <c r="E87" s="70"/>
    </row>
    <row r="88" spans="2:5" ht="15" x14ac:dyDescent="0.25">
      <c r="B88" s="69"/>
      <c r="C88" s="70"/>
      <c r="D88" s="70"/>
      <c r="E88" s="70"/>
    </row>
    <row r="89" spans="2:5" ht="15" x14ac:dyDescent="0.25">
      <c r="B89" s="69"/>
      <c r="C89" s="70"/>
      <c r="D89" s="70"/>
      <c r="E89" s="70"/>
    </row>
    <row r="90" spans="2:5" ht="15" x14ac:dyDescent="0.25">
      <c r="B90" s="69"/>
      <c r="C90" s="70"/>
      <c r="D90" s="70"/>
      <c r="E90" s="70"/>
    </row>
    <row r="91" spans="2:5" ht="15" x14ac:dyDescent="0.25">
      <c r="B91" s="69"/>
      <c r="C91" s="70"/>
      <c r="D91" s="70"/>
      <c r="E91" s="70"/>
    </row>
    <row r="92" spans="2:5" ht="15" x14ac:dyDescent="0.25">
      <c r="B92" s="69"/>
      <c r="C92" s="70"/>
      <c r="D92" s="70"/>
      <c r="E92" s="70"/>
    </row>
    <row r="93" spans="2:5" ht="15" x14ac:dyDescent="0.25">
      <c r="B93" s="69"/>
      <c r="C93" s="70"/>
      <c r="D93" s="70"/>
      <c r="E93" s="70"/>
    </row>
    <row r="94" spans="2:5" ht="15" x14ac:dyDescent="0.25">
      <c r="B94" s="69"/>
      <c r="C94" s="70"/>
      <c r="D94" s="70"/>
      <c r="E94" s="70"/>
    </row>
    <row r="95" spans="2:5" ht="15" x14ac:dyDescent="0.25">
      <c r="B95" s="69"/>
      <c r="C95" s="70"/>
      <c r="D95" s="70"/>
      <c r="E95" s="70"/>
    </row>
    <row r="96" spans="2:5" ht="15" x14ac:dyDescent="0.25">
      <c r="B96" s="69"/>
      <c r="C96" s="70"/>
      <c r="D96" s="70"/>
      <c r="E96" s="70"/>
    </row>
    <row r="97" spans="2:5" ht="15" x14ac:dyDescent="0.25">
      <c r="B97" s="69"/>
      <c r="C97" s="70"/>
      <c r="D97" s="70"/>
      <c r="E97" s="70"/>
    </row>
    <row r="98" spans="2:5" ht="15" x14ac:dyDescent="0.25">
      <c r="B98" s="69"/>
      <c r="C98" s="70"/>
      <c r="D98" s="70"/>
      <c r="E98" s="70"/>
    </row>
    <row r="99" spans="2:5" ht="15" x14ac:dyDescent="0.25">
      <c r="B99" s="69"/>
      <c r="C99" s="70"/>
      <c r="D99" s="70"/>
      <c r="E99" s="70"/>
    </row>
    <row r="100" spans="2:5" ht="15" x14ac:dyDescent="0.25">
      <c r="B100" s="69"/>
      <c r="C100" s="70"/>
      <c r="D100" s="70"/>
      <c r="E100" s="70"/>
    </row>
    <row r="101" spans="2:5" ht="15" x14ac:dyDescent="0.25">
      <c r="B101" s="69"/>
      <c r="C101" s="70"/>
      <c r="D101" s="70"/>
      <c r="E101" s="70"/>
    </row>
    <row r="102" spans="2:5" ht="15" x14ac:dyDescent="0.25">
      <c r="B102" s="69"/>
      <c r="C102" s="70"/>
      <c r="D102" s="70"/>
      <c r="E102" s="70"/>
    </row>
    <row r="103" spans="2:5" ht="15" x14ac:dyDescent="0.25">
      <c r="B103" s="69"/>
      <c r="C103" s="70"/>
      <c r="D103" s="70"/>
      <c r="E103" s="70"/>
    </row>
    <row r="104" spans="2:5" ht="15" x14ac:dyDescent="0.25">
      <c r="B104" s="69"/>
      <c r="C104" s="70"/>
      <c r="D104" s="70"/>
      <c r="E104" s="70"/>
    </row>
    <row r="105" spans="2:5" ht="15" x14ac:dyDescent="0.25">
      <c r="B105" s="69"/>
      <c r="C105" s="70"/>
      <c r="D105" s="70"/>
      <c r="E105" s="70"/>
    </row>
    <row r="106" spans="2:5" ht="15" x14ac:dyDescent="0.25">
      <c r="B106" s="69"/>
      <c r="C106" s="70"/>
      <c r="D106" s="70"/>
      <c r="E106" s="70"/>
    </row>
    <row r="107" spans="2:5" ht="15" x14ac:dyDescent="0.25">
      <c r="B107" s="69"/>
      <c r="C107" s="70"/>
      <c r="D107" s="70"/>
      <c r="E107" s="70"/>
    </row>
    <row r="108" spans="2:5" ht="15" x14ac:dyDescent="0.25">
      <c r="B108" s="69"/>
      <c r="C108" s="70"/>
      <c r="D108" s="70"/>
      <c r="E108" s="70"/>
    </row>
    <row r="109" spans="2:5" ht="15" x14ac:dyDescent="0.25">
      <c r="B109" s="69"/>
      <c r="C109" s="70"/>
      <c r="D109" s="70"/>
      <c r="E109" s="70"/>
    </row>
    <row r="110" spans="2:5" ht="15" x14ac:dyDescent="0.25">
      <c r="B110" s="69"/>
      <c r="C110" s="70"/>
      <c r="D110" s="70"/>
      <c r="E110" s="70"/>
    </row>
    <row r="111" spans="2:5" ht="15" x14ac:dyDescent="0.25">
      <c r="B111" s="69"/>
      <c r="C111" s="70"/>
      <c r="D111" s="70"/>
      <c r="E111" s="70"/>
    </row>
    <row r="112" spans="2:5" ht="15" x14ac:dyDescent="0.25">
      <c r="B112" s="69"/>
      <c r="C112" s="70"/>
      <c r="D112" s="70"/>
      <c r="E112" s="70"/>
    </row>
    <row r="113" spans="2:5" ht="15" x14ac:dyDescent="0.25">
      <c r="B113" s="69"/>
      <c r="C113" s="70"/>
      <c r="D113" s="70"/>
      <c r="E113" s="70"/>
    </row>
    <row r="114" spans="2:5" ht="15" x14ac:dyDescent="0.25">
      <c r="B114" s="69"/>
      <c r="C114" s="70"/>
      <c r="D114" s="70"/>
      <c r="E114" s="70"/>
    </row>
    <row r="115" spans="2:5" ht="15" x14ac:dyDescent="0.25">
      <c r="B115" s="69"/>
      <c r="C115" s="70"/>
      <c r="D115" s="70"/>
      <c r="E115" s="70"/>
    </row>
    <row r="116" spans="2:5" ht="15" x14ac:dyDescent="0.25">
      <c r="B116" s="69"/>
      <c r="C116" s="70"/>
      <c r="D116" s="70"/>
      <c r="E116" s="70"/>
    </row>
    <row r="117" spans="2:5" ht="15" x14ac:dyDescent="0.25">
      <c r="B117" s="69"/>
      <c r="C117" s="70"/>
      <c r="D117" s="70"/>
      <c r="E117" s="70"/>
    </row>
    <row r="118" spans="2:5" ht="15" x14ac:dyDescent="0.25">
      <c r="B118" s="69"/>
      <c r="C118" s="70"/>
      <c r="D118" s="70"/>
      <c r="E118" s="70"/>
    </row>
    <row r="119" spans="2:5" ht="15" x14ac:dyDescent="0.25">
      <c r="B119" s="69"/>
      <c r="C119" s="70"/>
      <c r="D119" s="70"/>
      <c r="E119" s="70"/>
    </row>
    <row r="120" spans="2:5" ht="15" x14ac:dyDescent="0.25">
      <c r="B120" s="69"/>
      <c r="C120" s="70"/>
      <c r="D120" s="70"/>
      <c r="E120" s="70"/>
    </row>
    <row r="121" spans="2:5" ht="15" x14ac:dyDescent="0.25">
      <c r="B121" s="69"/>
      <c r="C121" s="70"/>
      <c r="D121" s="70"/>
      <c r="E121" s="70"/>
    </row>
    <row r="122" spans="2:5" ht="15" x14ac:dyDescent="0.25">
      <c r="B122" s="69"/>
      <c r="C122" s="70"/>
      <c r="D122" s="70"/>
      <c r="E122" s="70"/>
    </row>
    <row r="123" spans="2:5" ht="15" x14ac:dyDescent="0.25">
      <c r="B123" s="69"/>
      <c r="C123" s="70"/>
      <c r="D123" s="70"/>
      <c r="E123" s="70"/>
    </row>
    <row r="124" spans="2:5" ht="15" x14ac:dyDescent="0.25">
      <c r="B124" s="69"/>
      <c r="C124" s="70"/>
      <c r="D124" s="70"/>
      <c r="E124" s="70"/>
    </row>
    <row r="125" spans="2:5" ht="15" x14ac:dyDescent="0.25">
      <c r="B125" s="69"/>
      <c r="C125" s="70"/>
      <c r="D125" s="70"/>
      <c r="E125" s="70"/>
    </row>
    <row r="126" spans="2:5" ht="15" x14ac:dyDescent="0.25">
      <c r="B126" s="69"/>
      <c r="C126" s="70"/>
      <c r="D126" s="70"/>
      <c r="E126" s="70"/>
    </row>
    <row r="127" spans="2:5" ht="15" x14ac:dyDescent="0.25">
      <c r="B127" s="69"/>
      <c r="C127" s="70"/>
      <c r="D127" s="70"/>
      <c r="E127" s="70"/>
    </row>
    <row r="128" spans="2:5" ht="15" x14ac:dyDescent="0.25">
      <c r="B128" s="69"/>
      <c r="C128" s="70"/>
      <c r="D128" s="70"/>
      <c r="E128" s="70"/>
    </row>
    <row r="129" spans="2:5" ht="15" x14ac:dyDescent="0.25">
      <c r="B129" s="69"/>
      <c r="C129" s="70"/>
      <c r="D129" s="70"/>
      <c r="E129" s="70"/>
    </row>
    <row r="130" spans="2:5" ht="15" x14ac:dyDescent="0.25">
      <c r="B130" s="69"/>
      <c r="C130" s="70"/>
      <c r="D130" s="70"/>
      <c r="E130" s="70"/>
    </row>
    <row r="131" spans="2:5" ht="15" x14ac:dyDescent="0.25">
      <c r="B131" s="69"/>
      <c r="C131" s="70"/>
      <c r="D131" s="70"/>
      <c r="E131" s="70"/>
    </row>
    <row r="132" spans="2:5" ht="15" x14ac:dyDescent="0.25">
      <c r="B132" s="69"/>
      <c r="C132" s="70"/>
      <c r="D132" s="70"/>
      <c r="E132" s="70"/>
    </row>
    <row r="133" spans="2:5" ht="15" x14ac:dyDescent="0.25">
      <c r="B133" s="69"/>
      <c r="C133" s="70"/>
      <c r="D133" s="70"/>
      <c r="E133" s="70"/>
    </row>
    <row r="134" spans="2:5" ht="15" x14ac:dyDescent="0.25">
      <c r="B134" s="69"/>
      <c r="C134" s="70"/>
      <c r="D134" s="70"/>
      <c r="E134" s="70"/>
    </row>
    <row r="135" spans="2:5" ht="15" x14ac:dyDescent="0.25">
      <c r="B135" s="69"/>
      <c r="C135" s="70"/>
      <c r="D135" s="70"/>
      <c r="E135" s="70"/>
    </row>
    <row r="136" spans="2:5" ht="15" x14ac:dyDescent="0.25">
      <c r="B136" s="69"/>
      <c r="C136" s="70"/>
      <c r="D136" s="70"/>
      <c r="E136" s="70"/>
    </row>
    <row r="137" spans="2:5" ht="15" x14ac:dyDescent="0.25">
      <c r="B137" s="69"/>
      <c r="C137" s="70"/>
      <c r="D137" s="70"/>
      <c r="E137" s="70"/>
    </row>
    <row r="138" spans="2:5" ht="15" x14ac:dyDescent="0.25">
      <c r="B138" s="69"/>
      <c r="C138" s="70"/>
      <c r="D138" s="70"/>
      <c r="E138" s="70"/>
    </row>
    <row r="139" spans="2:5" ht="15" x14ac:dyDescent="0.25">
      <c r="B139" s="69"/>
      <c r="C139" s="70"/>
      <c r="D139" s="70"/>
      <c r="E139" s="70"/>
    </row>
    <row r="140" spans="2:5" ht="15" x14ac:dyDescent="0.25">
      <c r="B140" s="69"/>
      <c r="C140" s="70"/>
      <c r="D140" s="70"/>
      <c r="E140" s="70"/>
    </row>
    <row r="141" spans="2:5" ht="15" x14ac:dyDescent="0.25">
      <c r="B141" s="69"/>
      <c r="C141" s="70"/>
      <c r="D141" s="70"/>
      <c r="E141" s="70"/>
    </row>
    <row r="142" spans="2:5" ht="15" x14ac:dyDescent="0.25">
      <c r="B142" s="69"/>
      <c r="C142" s="70"/>
      <c r="D142" s="70"/>
      <c r="E142" s="70"/>
    </row>
    <row r="143" spans="2:5" ht="15" x14ac:dyDescent="0.25">
      <c r="B143" s="69"/>
      <c r="C143" s="70"/>
      <c r="D143" s="70"/>
      <c r="E143" s="70"/>
    </row>
    <row r="144" spans="2:5" ht="15" x14ac:dyDescent="0.25">
      <c r="B144" s="69"/>
      <c r="C144" s="70"/>
      <c r="D144" s="70"/>
      <c r="E144" s="70"/>
    </row>
    <row r="145" spans="2:5" ht="15" x14ac:dyDescent="0.25">
      <c r="B145" s="69"/>
      <c r="C145" s="70"/>
      <c r="D145" s="70"/>
      <c r="E145" s="70"/>
    </row>
    <row r="146" spans="2:5" ht="15" x14ac:dyDescent="0.25">
      <c r="B146" s="69"/>
      <c r="C146" s="70"/>
      <c r="D146" s="70"/>
      <c r="E146" s="70"/>
    </row>
    <row r="147" spans="2:5" ht="15" x14ac:dyDescent="0.25">
      <c r="B147" s="69"/>
      <c r="C147" s="70"/>
      <c r="D147" s="70"/>
      <c r="E147" s="70"/>
    </row>
    <row r="148" spans="2:5" ht="15" x14ac:dyDescent="0.25">
      <c r="B148" s="69"/>
      <c r="C148" s="70"/>
      <c r="D148" s="70"/>
      <c r="E148" s="70"/>
    </row>
    <row r="149" spans="2:5" ht="15" x14ac:dyDescent="0.25">
      <c r="B149" s="69"/>
      <c r="C149" s="70"/>
      <c r="D149" s="70"/>
      <c r="E149" s="70"/>
    </row>
    <row r="150" spans="2:5" ht="15" x14ac:dyDescent="0.25">
      <c r="B150" s="69"/>
      <c r="C150" s="70"/>
      <c r="D150" s="70"/>
      <c r="E150" s="70"/>
    </row>
    <row r="151" spans="2:5" ht="15" x14ac:dyDescent="0.25">
      <c r="B151" s="69"/>
      <c r="C151" s="70"/>
      <c r="D151" s="70"/>
      <c r="E151" s="70"/>
    </row>
    <row r="152" spans="2:5" ht="15" x14ac:dyDescent="0.25">
      <c r="B152" s="69"/>
      <c r="C152" s="70"/>
      <c r="D152" s="70"/>
      <c r="E152" s="70"/>
    </row>
    <row r="153" spans="2:5" ht="15" x14ac:dyDescent="0.25">
      <c r="B153" s="69"/>
      <c r="C153" s="70"/>
      <c r="D153" s="70"/>
      <c r="E153" s="70"/>
    </row>
    <row r="154" spans="2:5" ht="15" x14ac:dyDescent="0.25">
      <c r="B154" s="69"/>
      <c r="C154" s="70"/>
      <c r="D154" s="70"/>
      <c r="E154" s="70"/>
    </row>
    <row r="155" spans="2:5" ht="15" x14ac:dyDescent="0.25">
      <c r="B155" s="69"/>
      <c r="C155" s="70"/>
      <c r="D155" s="70"/>
      <c r="E155" s="70"/>
    </row>
    <row r="156" spans="2:5" ht="15" x14ac:dyDescent="0.25">
      <c r="B156" s="69"/>
      <c r="C156" s="70"/>
      <c r="D156" s="70"/>
      <c r="E156" s="70"/>
    </row>
    <row r="157" spans="2:5" ht="15" x14ac:dyDescent="0.25">
      <c r="B157" s="69"/>
      <c r="C157" s="70"/>
      <c r="D157" s="70"/>
      <c r="E157" s="70"/>
    </row>
    <row r="158" spans="2:5" ht="15" x14ac:dyDescent="0.25">
      <c r="B158" s="69"/>
      <c r="C158" s="70"/>
      <c r="D158" s="70"/>
      <c r="E158" s="70"/>
    </row>
    <row r="159" spans="2:5" ht="15" x14ac:dyDescent="0.25">
      <c r="B159" s="69"/>
      <c r="C159" s="70"/>
      <c r="D159" s="70"/>
      <c r="E159" s="70"/>
    </row>
    <row r="160" spans="2:5" ht="15" x14ac:dyDescent="0.25">
      <c r="B160" s="69"/>
      <c r="C160" s="70"/>
      <c r="D160" s="70"/>
      <c r="E160" s="70"/>
    </row>
    <row r="161" spans="2:5" ht="15" x14ac:dyDescent="0.25">
      <c r="B161" s="69"/>
      <c r="C161" s="70"/>
      <c r="D161" s="70"/>
      <c r="E161" s="70"/>
    </row>
    <row r="162" spans="2:5" ht="15" x14ac:dyDescent="0.25">
      <c r="B162" s="69"/>
      <c r="C162" s="70"/>
      <c r="D162" s="70"/>
      <c r="E162" s="70"/>
    </row>
    <row r="163" spans="2:5" ht="15" x14ac:dyDescent="0.25">
      <c r="B163" s="69"/>
      <c r="C163" s="70"/>
      <c r="D163" s="70"/>
      <c r="E163" s="70"/>
    </row>
    <row r="164" spans="2:5" ht="15" x14ac:dyDescent="0.25">
      <c r="B164" s="69"/>
      <c r="C164" s="70"/>
      <c r="D164" s="70"/>
      <c r="E164" s="70"/>
    </row>
    <row r="165" spans="2:5" ht="15" x14ac:dyDescent="0.25">
      <c r="B165" s="69"/>
      <c r="C165" s="70"/>
      <c r="D165" s="70"/>
      <c r="E165" s="70"/>
    </row>
    <row r="166" spans="2:5" ht="15" x14ac:dyDescent="0.25">
      <c r="B166" s="69"/>
      <c r="C166" s="70"/>
      <c r="D166" s="70"/>
      <c r="E166" s="70"/>
    </row>
    <row r="167" spans="2:5" ht="15" x14ac:dyDescent="0.25">
      <c r="B167" s="69"/>
      <c r="C167" s="70"/>
      <c r="D167" s="70"/>
      <c r="E167" s="70"/>
    </row>
    <row r="168" spans="2:5" ht="15" x14ac:dyDescent="0.25">
      <c r="B168" s="69"/>
      <c r="C168" s="70"/>
      <c r="D168" s="70"/>
      <c r="E168" s="70"/>
    </row>
    <row r="169" spans="2:5" ht="15" x14ac:dyDescent="0.25">
      <c r="B169" s="69"/>
      <c r="C169" s="70"/>
      <c r="D169" s="70"/>
      <c r="E169" s="70"/>
    </row>
    <row r="170" spans="2:5" ht="15" x14ac:dyDescent="0.25">
      <c r="B170" s="69"/>
      <c r="C170" s="70"/>
      <c r="D170" s="70"/>
      <c r="E170" s="70"/>
    </row>
    <row r="171" spans="2:5" ht="15" x14ac:dyDescent="0.25">
      <c r="B171" s="69"/>
      <c r="C171" s="70"/>
      <c r="D171" s="70"/>
      <c r="E171" s="70"/>
    </row>
    <row r="172" spans="2:5" ht="15" x14ac:dyDescent="0.25">
      <c r="B172" s="69"/>
      <c r="C172" s="70"/>
      <c r="D172" s="70"/>
      <c r="E172" s="70"/>
    </row>
    <row r="173" spans="2:5" ht="15" x14ac:dyDescent="0.25">
      <c r="B173" s="69"/>
      <c r="C173" s="70"/>
      <c r="D173" s="70"/>
      <c r="E173" s="70"/>
    </row>
    <row r="174" spans="2:5" ht="15" x14ac:dyDescent="0.25">
      <c r="B174" s="69"/>
      <c r="C174" s="70"/>
      <c r="D174" s="70"/>
      <c r="E174" s="70"/>
    </row>
    <row r="175" spans="2:5" ht="15" x14ac:dyDescent="0.25">
      <c r="B175" s="69"/>
      <c r="C175" s="70"/>
      <c r="D175" s="70"/>
      <c r="E175" s="70"/>
    </row>
    <row r="176" spans="2:5" ht="15" x14ac:dyDescent="0.25">
      <c r="B176" s="69"/>
      <c r="C176" s="70"/>
      <c r="D176" s="70"/>
      <c r="E176" s="70"/>
    </row>
    <row r="177" spans="2:5" ht="15" x14ac:dyDescent="0.25">
      <c r="B177" s="69"/>
      <c r="C177" s="70"/>
      <c r="D177" s="70"/>
      <c r="E177" s="70"/>
    </row>
    <row r="178" spans="2:5" ht="15" x14ac:dyDescent="0.25">
      <c r="B178" s="69"/>
      <c r="C178" s="70"/>
      <c r="D178" s="70"/>
      <c r="E178" s="70"/>
    </row>
    <row r="179" spans="2:5" ht="15" x14ac:dyDescent="0.25">
      <c r="B179" s="69"/>
      <c r="C179" s="70"/>
      <c r="D179" s="70"/>
      <c r="E179" s="70"/>
    </row>
    <row r="180" spans="2:5" ht="15" x14ac:dyDescent="0.25">
      <c r="B180" s="69"/>
      <c r="C180" s="70"/>
      <c r="D180" s="70"/>
      <c r="E180" s="70"/>
    </row>
    <row r="181" spans="2:5" ht="15" x14ac:dyDescent="0.25">
      <c r="B181" s="69"/>
      <c r="C181" s="70"/>
      <c r="D181" s="70"/>
      <c r="E181" s="70"/>
    </row>
    <row r="182" spans="2:5" ht="15" x14ac:dyDescent="0.25">
      <c r="B182" s="69"/>
      <c r="C182" s="70"/>
      <c r="D182" s="70"/>
      <c r="E182" s="70"/>
    </row>
    <row r="183" spans="2:5" ht="15" x14ac:dyDescent="0.25">
      <c r="B183" s="69"/>
      <c r="C183" s="70"/>
      <c r="D183" s="70"/>
      <c r="E183" s="70"/>
    </row>
    <row r="184" spans="2:5" ht="15" x14ac:dyDescent="0.25">
      <c r="B184" s="69"/>
      <c r="C184" s="70"/>
      <c r="D184" s="70"/>
      <c r="E184" s="70"/>
    </row>
    <row r="185" spans="2:5" ht="15" x14ac:dyDescent="0.25">
      <c r="B185" s="69"/>
      <c r="C185" s="70"/>
      <c r="D185" s="70"/>
      <c r="E185" s="70"/>
    </row>
    <row r="186" spans="2:5" ht="15" x14ac:dyDescent="0.25">
      <c r="B186" s="69"/>
      <c r="C186" s="70"/>
      <c r="D186" s="70"/>
      <c r="E186" s="70"/>
    </row>
    <row r="187" spans="2:5" ht="15" x14ac:dyDescent="0.25">
      <c r="B187" s="69"/>
      <c r="C187" s="70"/>
      <c r="D187" s="70"/>
      <c r="E187" s="70"/>
    </row>
    <row r="188" spans="2:5" ht="15" x14ac:dyDescent="0.25">
      <c r="B188" s="69"/>
      <c r="C188" s="70"/>
      <c r="D188" s="70"/>
      <c r="E188" s="70"/>
    </row>
    <row r="189" spans="2:5" ht="15" x14ac:dyDescent="0.25">
      <c r="B189" s="69"/>
      <c r="C189" s="70"/>
      <c r="D189" s="70"/>
      <c r="E189" s="70"/>
    </row>
    <row r="190" spans="2:5" ht="15" x14ac:dyDescent="0.25">
      <c r="B190" s="69"/>
      <c r="C190" s="70"/>
      <c r="D190" s="70"/>
      <c r="E190" s="70"/>
    </row>
    <row r="191" spans="2:5" ht="15" x14ac:dyDescent="0.25">
      <c r="B191" s="69"/>
      <c r="C191" s="70"/>
      <c r="D191" s="70"/>
      <c r="E191" s="70"/>
    </row>
    <row r="192" spans="2:5" ht="15" x14ac:dyDescent="0.25">
      <c r="B192" s="69"/>
      <c r="C192" s="70"/>
      <c r="D192" s="70"/>
      <c r="E192" s="70"/>
    </row>
    <row r="193" spans="2:5" ht="15" x14ac:dyDescent="0.25">
      <c r="B193" s="69"/>
      <c r="C193" s="70"/>
      <c r="D193" s="70"/>
      <c r="E193" s="70"/>
    </row>
    <row r="194" spans="2:5" ht="15" x14ac:dyDescent="0.25">
      <c r="B194" s="69"/>
      <c r="C194" s="70"/>
      <c r="D194" s="70"/>
      <c r="E194" s="70"/>
    </row>
    <row r="195" spans="2:5" ht="15" x14ac:dyDescent="0.25">
      <c r="B195" s="69"/>
      <c r="C195" s="70"/>
      <c r="D195" s="70"/>
      <c r="E195" s="70"/>
    </row>
    <row r="196" spans="2:5" ht="15" x14ac:dyDescent="0.25">
      <c r="B196" s="69"/>
      <c r="C196" s="70"/>
      <c r="D196" s="70"/>
      <c r="E196" s="70"/>
    </row>
    <row r="197" spans="2:5" ht="15" x14ac:dyDescent="0.25">
      <c r="B197" s="69"/>
      <c r="C197" s="70"/>
      <c r="D197" s="70"/>
      <c r="E197" s="70"/>
    </row>
    <row r="198" spans="2:5" ht="15" x14ac:dyDescent="0.25">
      <c r="B198" s="69"/>
      <c r="C198" s="70"/>
      <c r="D198" s="70"/>
      <c r="E198" s="70"/>
    </row>
    <row r="199" spans="2:5" ht="15" x14ac:dyDescent="0.25">
      <c r="B199" s="69"/>
      <c r="C199" s="70"/>
      <c r="D199" s="70"/>
      <c r="E199" s="70"/>
    </row>
    <row r="200" spans="2:5" ht="15" x14ac:dyDescent="0.25">
      <c r="B200" s="69"/>
      <c r="C200" s="70"/>
      <c r="D200" s="70"/>
      <c r="E200" s="70"/>
    </row>
    <row r="201" spans="2:5" ht="15" x14ac:dyDescent="0.25">
      <c r="B201" s="69"/>
      <c r="C201" s="70"/>
      <c r="D201" s="70"/>
      <c r="E201" s="70"/>
    </row>
    <row r="202" spans="2:5" ht="15" x14ac:dyDescent="0.25">
      <c r="B202" s="69"/>
      <c r="C202" s="70"/>
      <c r="D202" s="70"/>
      <c r="E202" s="70"/>
    </row>
    <row r="203" spans="2:5" ht="15" x14ac:dyDescent="0.25">
      <c r="B203" s="69"/>
      <c r="C203" s="70"/>
      <c r="D203" s="70"/>
      <c r="E203" s="70"/>
    </row>
    <row r="204" spans="2:5" ht="15" x14ac:dyDescent="0.25">
      <c r="B204" s="69"/>
      <c r="C204" s="70"/>
      <c r="D204" s="70"/>
      <c r="E204" s="70"/>
    </row>
    <row r="205" spans="2:5" ht="15" x14ac:dyDescent="0.25">
      <c r="B205" s="69"/>
      <c r="C205" s="70"/>
      <c r="D205" s="70"/>
      <c r="E205" s="70"/>
    </row>
    <row r="206" spans="2:5" ht="15" x14ac:dyDescent="0.25">
      <c r="B206" s="69"/>
      <c r="C206" s="70"/>
      <c r="D206" s="70"/>
      <c r="E206" s="70"/>
    </row>
    <row r="207" spans="2:5" ht="15" x14ac:dyDescent="0.25">
      <c r="B207" s="69"/>
      <c r="C207" s="70"/>
      <c r="D207" s="70"/>
      <c r="E207" s="70"/>
    </row>
    <row r="208" spans="2:5" ht="15" x14ac:dyDescent="0.25">
      <c r="B208" s="69"/>
      <c r="C208" s="70"/>
      <c r="D208" s="70"/>
      <c r="E208" s="70"/>
    </row>
    <row r="209" spans="2:5" ht="15" x14ac:dyDescent="0.25">
      <c r="B209" s="69"/>
      <c r="C209" s="70"/>
      <c r="D209" s="70"/>
      <c r="E209" s="70"/>
    </row>
    <row r="210" spans="2:5" ht="15" x14ac:dyDescent="0.25">
      <c r="B210" s="69"/>
      <c r="C210" s="70"/>
      <c r="D210" s="70"/>
      <c r="E210" s="70"/>
    </row>
    <row r="211" spans="2:5" ht="15" x14ac:dyDescent="0.25">
      <c r="B211" s="69"/>
      <c r="C211" s="70"/>
      <c r="D211" s="70"/>
      <c r="E211" s="70"/>
    </row>
    <row r="212" spans="2:5" ht="15" x14ac:dyDescent="0.25">
      <c r="B212" s="69"/>
      <c r="C212" s="70"/>
      <c r="D212" s="70"/>
      <c r="E212" s="70"/>
    </row>
    <row r="213" spans="2:5" ht="15" x14ac:dyDescent="0.25">
      <c r="B213" s="69"/>
      <c r="C213" s="70"/>
      <c r="D213" s="70"/>
      <c r="E213" s="70"/>
    </row>
    <row r="214" spans="2:5" ht="15" x14ac:dyDescent="0.25">
      <c r="B214" s="69"/>
      <c r="C214" s="70"/>
      <c r="D214" s="70"/>
      <c r="E214" s="70"/>
    </row>
    <row r="215" spans="2:5" ht="15" x14ac:dyDescent="0.25">
      <c r="B215" s="69"/>
      <c r="C215" s="70"/>
      <c r="D215" s="70"/>
      <c r="E215" s="70"/>
    </row>
    <row r="216" spans="2:5" ht="15" x14ac:dyDescent="0.25">
      <c r="B216" s="69"/>
      <c r="C216" s="70"/>
      <c r="D216" s="70"/>
      <c r="E216" s="70"/>
    </row>
    <row r="217" spans="2:5" ht="15" x14ac:dyDescent="0.25">
      <c r="B217" s="69"/>
      <c r="C217" s="70"/>
      <c r="D217" s="70"/>
      <c r="E217" s="70"/>
    </row>
    <row r="218" spans="2:5" ht="15" x14ac:dyDescent="0.25">
      <c r="B218" s="69"/>
      <c r="C218" s="70"/>
      <c r="D218" s="70"/>
      <c r="E218" s="70"/>
    </row>
    <row r="219" spans="2:5" ht="15" x14ac:dyDescent="0.25">
      <c r="B219" s="69"/>
      <c r="C219" s="70"/>
      <c r="D219" s="70"/>
      <c r="E219" s="70"/>
    </row>
    <row r="220" spans="2:5" ht="15" x14ac:dyDescent="0.25">
      <c r="B220" s="69"/>
      <c r="C220" s="70"/>
      <c r="D220" s="70"/>
      <c r="E220" s="70"/>
    </row>
    <row r="221" spans="2:5" ht="15" x14ac:dyDescent="0.25">
      <c r="B221" s="69"/>
      <c r="C221" s="70"/>
      <c r="D221" s="70"/>
      <c r="E221" s="70"/>
    </row>
    <row r="222" spans="2:5" ht="15" x14ac:dyDescent="0.25">
      <c r="B222" s="69"/>
      <c r="C222" s="70"/>
      <c r="D222" s="70"/>
      <c r="E222" s="70"/>
    </row>
    <row r="223" spans="2:5" ht="15" x14ac:dyDescent="0.25">
      <c r="B223" s="69"/>
      <c r="C223" s="70"/>
      <c r="D223" s="70"/>
      <c r="E223" s="70"/>
    </row>
    <row r="224" spans="2:5" ht="15" x14ac:dyDescent="0.25">
      <c r="B224" s="69"/>
      <c r="C224" s="70"/>
      <c r="D224" s="70"/>
      <c r="E224" s="70"/>
    </row>
    <row r="225" spans="2:5" ht="15" x14ac:dyDescent="0.25">
      <c r="B225" s="69"/>
      <c r="C225" s="70"/>
      <c r="D225" s="70"/>
      <c r="E225" s="70"/>
    </row>
    <row r="226" spans="2:5" ht="15" x14ac:dyDescent="0.25">
      <c r="B226" s="69"/>
      <c r="C226" s="70"/>
      <c r="D226" s="70"/>
      <c r="E226" s="70"/>
    </row>
    <row r="227" spans="2:5" ht="15" x14ac:dyDescent="0.25">
      <c r="B227" s="69"/>
      <c r="C227" s="70"/>
      <c r="D227" s="70"/>
      <c r="E227" s="70"/>
    </row>
    <row r="228" spans="2:5" ht="15" x14ac:dyDescent="0.25">
      <c r="B228" s="69"/>
      <c r="C228" s="70"/>
      <c r="D228" s="70"/>
      <c r="E228" s="70"/>
    </row>
    <row r="229" spans="2:5" ht="15" x14ac:dyDescent="0.25">
      <c r="B229" s="69"/>
      <c r="C229" s="70"/>
      <c r="D229" s="70"/>
      <c r="E229" s="70"/>
    </row>
    <row r="230" spans="2:5" ht="15" x14ac:dyDescent="0.25">
      <c r="B230" s="69"/>
      <c r="C230" s="70"/>
      <c r="D230" s="70"/>
      <c r="E230" s="70"/>
    </row>
    <row r="231" spans="2:5" ht="15" x14ac:dyDescent="0.25">
      <c r="B231" s="69"/>
      <c r="C231" s="70"/>
      <c r="D231" s="70"/>
      <c r="E231" s="70"/>
    </row>
    <row r="232" spans="2:5" ht="15" x14ac:dyDescent="0.25">
      <c r="B232" s="69"/>
      <c r="C232" s="70"/>
      <c r="D232" s="70"/>
      <c r="E232" s="70"/>
    </row>
    <row r="233" spans="2:5" ht="15" x14ac:dyDescent="0.25">
      <c r="B233" s="69"/>
      <c r="C233" s="70"/>
      <c r="D233" s="70"/>
      <c r="E233" s="70"/>
    </row>
    <row r="234" spans="2:5" ht="15" x14ac:dyDescent="0.25">
      <c r="B234" s="69"/>
      <c r="C234" s="70"/>
      <c r="D234" s="70"/>
      <c r="E234" s="70"/>
    </row>
    <row r="235" spans="2:5" ht="15" x14ac:dyDescent="0.25">
      <c r="B235" s="69"/>
      <c r="C235" s="70"/>
      <c r="D235" s="70"/>
      <c r="E235" s="70"/>
    </row>
    <row r="236" spans="2:5" ht="15" x14ac:dyDescent="0.25">
      <c r="B236" s="69"/>
      <c r="C236" s="70"/>
      <c r="D236" s="70"/>
      <c r="E236" s="70"/>
    </row>
    <row r="237" spans="2:5" ht="15" x14ac:dyDescent="0.25">
      <c r="B237" s="69"/>
      <c r="C237" s="70"/>
      <c r="D237" s="70"/>
      <c r="E237" s="70"/>
    </row>
    <row r="238" spans="2:5" ht="15" x14ac:dyDescent="0.25">
      <c r="B238" s="69"/>
      <c r="C238" s="70"/>
      <c r="D238" s="70"/>
      <c r="E238" s="70"/>
    </row>
    <row r="239" spans="2:5" ht="15" x14ac:dyDescent="0.25">
      <c r="B239" s="69"/>
      <c r="C239" s="70"/>
      <c r="D239" s="70"/>
      <c r="E239" s="70"/>
    </row>
    <row r="240" spans="2:5" ht="15" x14ac:dyDescent="0.25">
      <c r="B240" s="69"/>
      <c r="C240" s="70"/>
      <c r="D240" s="70"/>
      <c r="E240" s="70"/>
    </row>
    <row r="241" spans="2:5" ht="15" x14ac:dyDescent="0.25">
      <c r="B241" s="69"/>
      <c r="C241" s="70"/>
      <c r="D241" s="70"/>
      <c r="E241" s="70"/>
    </row>
    <row r="242" spans="2:5" ht="15" x14ac:dyDescent="0.25">
      <c r="B242" s="69"/>
      <c r="C242" s="70"/>
      <c r="D242" s="70"/>
      <c r="E242" s="70"/>
    </row>
    <row r="243" spans="2:5" ht="15" x14ac:dyDescent="0.25">
      <c r="B243" s="69"/>
      <c r="C243" s="70"/>
      <c r="D243" s="70"/>
      <c r="E243" s="70"/>
    </row>
    <row r="244" spans="2:5" ht="15" x14ac:dyDescent="0.25">
      <c r="B244" s="69"/>
      <c r="C244" s="70"/>
      <c r="D244" s="70"/>
      <c r="E244" s="70"/>
    </row>
    <row r="245" spans="2:5" ht="15" x14ac:dyDescent="0.25">
      <c r="B245" s="69"/>
      <c r="C245" s="70"/>
      <c r="D245" s="70"/>
      <c r="E245" s="70"/>
    </row>
    <row r="246" spans="2:5" ht="15" x14ac:dyDescent="0.25">
      <c r="B246" s="69"/>
      <c r="C246" s="70"/>
      <c r="D246" s="70"/>
      <c r="E246" s="70"/>
    </row>
    <row r="247" spans="2:5" ht="15" x14ac:dyDescent="0.25">
      <c r="B247" s="69"/>
      <c r="C247" s="70"/>
      <c r="D247" s="70"/>
      <c r="E247" s="70"/>
    </row>
    <row r="248" spans="2:5" ht="15" x14ac:dyDescent="0.25">
      <c r="B248" s="69"/>
      <c r="C248" s="70"/>
      <c r="D248" s="70"/>
      <c r="E248" s="70"/>
    </row>
    <row r="249" spans="2:5" ht="15" x14ac:dyDescent="0.25">
      <c r="B249" s="69"/>
      <c r="C249" s="70"/>
      <c r="D249" s="70"/>
      <c r="E249" s="70"/>
    </row>
    <row r="250" spans="2:5" ht="15" x14ac:dyDescent="0.25">
      <c r="B250" s="69"/>
      <c r="C250" s="70"/>
      <c r="D250" s="70"/>
      <c r="E250" s="70"/>
    </row>
    <row r="251" spans="2:5" ht="15" x14ac:dyDescent="0.25">
      <c r="B251" s="69"/>
      <c r="C251" s="70"/>
      <c r="D251" s="70"/>
      <c r="E251" s="70"/>
    </row>
    <row r="252" spans="2:5" ht="15" x14ac:dyDescent="0.25">
      <c r="B252" s="69"/>
      <c r="C252" s="70"/>
      <c r="D252" s="70"/>
      <c r="E252" s="70"/>
    </row>
    <row r="253" spans="2:5" ht="15" x14ac:dyDescent="0.25">
      <c r="B253" s="69"/>
      <c r="C253" s="70"/>
      <c r="D253" s="70"/>
      <c r="E253" s="70"/>
    </row>
    <row r="254" spans="2:5" ht="15" x14ac:dyDescent="0.25">
      <c r="B254" s="69"/>
      <c r="C254" s="70"/>
      <c r="D254" s="70"/>
      <c r="E254" s="70"/>
    </row>
    <row r="255" spans="2:5" ht="15" x14ac:dyDescent="0.25">
      <c r="B255" s="69"/>
      <c r="C255" s="70"/>
      <c r="D255" s="70"/>
      <c r="E255" s="70"/>
    </row>
    <row r="256" spans="2:5" ht="15" x14ac:dyDescent="0.25">
      <c r="B256" s="69"/>
      <c r="C256" s="70"/>
      <c r="D256" s="70"/>
      <c r="E256" s="70"/>
    </row>
    <row r="257" spans="2:5" ht="15" x14ac:dyDescent="0.25">
      <c r="B257" s="69"/>
      <c r="C257" s="70"/>
      <c r="D257" s="70"/>
      <c r="E257" s="70"/>
    </row>
    <row r="258" spans="2:5" ht="15" x14ac:dyDescent="0.25">
      <c r="B258" s="69"/>
      <c r="C258" s="70"/>
      <c r="D258" s="70"/>
      <c r="E258" s="70"/>
    </row>
    <row r="259" spans="2:5" ht="15" x14ac:dyDescent="0.25">
      <c r="B259" s="69"/>
      <c r="C259" s="70"/>
      <c r="D259" s="70"/>
      <c r="E259" s="70"/>
    </row>
    <row r="260" spans="2:5" ht="15" x14ac:dyDescent="0.25">
      <c r="B260" s="69"/>
      <c r="C260" s="70"/>
      <c r="D260" s="70"/>
      <c r="E260" s="70"/>
    </row>
    <row r="261" spans="2:5" ht="15" x14ac:dyDescent="0.25">
      <c r="B261" s="69"/>
      <c r="C261" s="70"/>
      <c r="D261" s="70"/>
      <c r="E261" s="70"/>
    </row>
    <row r="262" spans="2:5" ht="15" x14ac:dyDescent="0.25">
      <c r="B262" s="69"/>
      <c r="C262" s="70"/>
      <c r="D262" s="70"/>
      <c r="E262" s="70"/>
    </row>
    <row r="263" spans="2:5" ht="15" x14ac:dyDescent="0.25">
      <c r="B263" s="69"/>
      <c r="C263" s="70"/>
      <c r="D263" s="70"/>
      <c r="E263" s="70"/>
    </row>
    <row r="264" spans="2:5" ht="15" x14ac:dyDescent="0.25">
      <c r="B264" s="69"/>
      <c r="C264" s="70"/>
      <c r="D264" s="70"/>
      <c r="E264" s="70"/>
    </row>
    <row r="265" spans="2:5" ht="15" x14ac:dyDescent="0.25">
      <c r="B265" s="69"/>
      <c r="C265" s="70"/>
      <c r="D265" s="70"/>
      <c r="E265" s="70"/>
    </row>
    <row r="266" spans="2:5" ht="15" x14ac:dyDescent="0.25">
      <c r="B266" s="69"/>
      <c r="C266" s="70"/>
      <c r="D266" s="70"/>
      <c r="E266" s="70"/>
    </row>
    <row r="267" spans="2:5" ht="15" x14ac:dyDescent="0.25">
      <c r="B267" s="69"/>
      <c r="C267" s="70"/>
      <c r="D267" s="70"/>
      <c r="E267" s="70"/>
    </row>
    <row r="268" spans="2:5" ht="15" x14ac:dyDescent="0.25">
      <c r="B268" s="69"/>
      <c r="C268" s="70"/>
      <c r="D268" s="70"/>
      <c r="E268" s="70"/>
    </row>
    <row r="269" spans="2:5" ht="15" x14ac:dyDescent="0.25">
      <c r="B269" s="69"/>
      <c r="C269" s="70"/>
      <c r="D269" s="70"/>
      <c r="E269" s="70"/>
    </row>
    <row r="270" spans="2:5" ht="15" x14ac:dyDescent="0.25">
      <c r="B270" s="69"/>
      <c r="C270" s="70"/>
      <c r="D270" s="70"/>
      <c r="E270" s="70"/>
    </row>
    <row r="271" spans="2:5" ht="15" x14ac:dyDescent="0.25">
      <c r="B271" s="69"/>
      <c r="C271" s="70"/>
      <c r="D271" s="70"/>
      <c r="E271" s="70"/>
    </row>
    <row r="272" spans="2:5" ht="15" x14ac:dyDescent="0.25">
      <c r="B272" s="69"/>
      <c r="C272" s="70"/>
      <c r="D272" s="70"/>
      <c r="E272" s="70"/>
    </row>
    <row r="273" spans="2:5" ht="15" x14ac:dyDescent="0.25">
      <c r="B273" s="69"/>
      <c r="C273" s="70"/>
      <c r="D273" s="70"/>
      <c r="E273" s="70"/>
    </row>
    <row r="274" spans="2:5" ht="15" x14ac:dyDescent="0.25">
      <c r="B274" s="69"/>
      <c r="C274" s="70"/>
      <c r="D274" s="70"/>
      <c r="E274" s="70"/>
    </row>
    <row r="275" spans="2:5" ht="15" x14ac:dyDescent="0.25">
      <c r="B275" s="69"/>
      <c r="C275" s="70"/>
      <c r="D275" s="70"/>
      <c r="E275" s="70"/>
    </row>
    <row r="276" spans="2:5" ht="15" x14ac:dyDescent="0.25">
      <c r="B276" s="69"/>
      <c r="C276" s="70"/>
      <c r="D276" s="70"/>
      <c r="E276" s="70"/>
    </row>
    <row r="277" spans="2:5" ht="15" x14ac:dyDescent="0.25">
      <c r="B277" s="69"/>
      <c r="C277" s="70"/>
      <c r="D277" s="70"/>
      <c r="E277" s="70"/>
    </row>
    <row r="278" spans="2:5" ht="15" x14ac:dyDescent="0.25">
      <c r="B278" s="69"/>
      <c r="C278" s="70"/>
      <c r="D278" s="70"/>
      <c r="E278" s="70"/>
    </row>
    <row r="279" spans="2:5" ht="15" x14ac:dyDescent="0.25">
      <c r="B279" s="69"/>
      <c r="C279" s="70"/>
      <c r="D279" s="70"/>
      <c r="E279" s="70"/>
    </row>
    <row r="280" spans="2:5" ht="15" x14ac:dyDescent="0.25">
      <c r="B280" s="69"/>
      <c r="C280" s="70"/>
      <c r="D280" s="70"/>
      <c r="E280" s="70"/>
    </row>
    <row r="281" spans="2:5" ht="15" x14ac:dyDescent="0.25">
      <c r="B281" s="69"/>
      <c r="C281" s="70"/>
      <c r="D281" s="70"/>
      <c r="E281" s="70"/>
    </row>
    <row r="282" spans="2:5" ht="15" x14ac:dyDescent="0.25">
      <c r="B282" s="69"/>
      <c r="C282" s="70"/>
      <c r="D282" s="70"/>
      <c r="E282" s="70"/>
    </row>
    <row r="283" spans="2:5" ht="15" x14ac:dyDescent="0.25">
      <c r="B283" s="69"/>
      <c r="C283" s="70"/>
      <c r="D283" s="70"/>
      <c r="E283" s="70"/>
    </row>
    <row r="284" spans="2:5" ht="15" x14ac:dyDescent="0.25">
      <c r="B284" s="69"/>
      <c r="C284" s="70"/>
      <c r="D284" s="70"/>
      <c r="E284" s="70"/>
    </row>
    <row r="285" spans="2:5" ht="15" x14ac:dyDescent="0.25">
      <c r="B285" s="69"/>
      <c r="C285" s="70"/>
      <c r="D285" s="70"/>
      <c r="E285" s="70"/>
    </row>
    <row r="286" spans="2:5" ht="15" x14ac:dyDescent="0.25">
      <c r="B286" s="69"/>
      <c r="C286" s="70"/>
      <c r="D286" s="70"/>
      <c r="E286" s="70"/>
    </row>
    <row r="287" spans="2:5" ht="15" x14ac:dyDescent="0.25">
      <c r="B287" s="69"/>
      <c r="C287" s="70"/>
      <c r="D287" s="70"/>
      <c r="E287" s="70"/>
    </row>
    <row r="288" spans="2:5" ht="15" x14ac:dyDescent="0.25">
      <c r="B288" s="69"/>
      <c r="C288" s="70"/>
      <c r="D288" s="70"/>
      <c r="E288" s="70"/>
    </row>
    <row r="289" spans="2:5" ht="15" x14ac:dyDescent="0.25">
      <c r="B289" s="69"/>
      <c r="C289" s="70"/>
      <c r="D289" s="70"/>
      <c r="E289" s="70"/>
    </row>
    <row r="290" spans="2:5" ht="15" x14ac:dyDescent="0.25">
      <c r="B290" s="69"/>
      <c r="C290" s="70"/>
      <c r="D290" s="70"/>
      <c r="E290" s="70"/>
    </row>
    <row r="291" spans="2:5" ht="15" x14ac:dyDescent="0.25">
      <c r="B291" s="69"/>
      <c r="C291" s="70"/>
      <c r="D291" s="70"/>
      <c r="E291" s="70"/>
    </row>
    <row r="292" spans="2:5" ht="15" x14ac:dyDescent="0.25">
      <c r="B292" s="69"/>
      <c r="C292" s="70"/>
      <c r="D292" s="70"/>
      <c r="E292" s="70"/>
    </row>
    <row r="293" spans="2:5" ht="15" x14ac:dyDescent="0.25">
      <c r="B293" s="69"/>
      <c r="C293" s="70"/>
      <c r="D293" s="70"/>
      <c r="E293" s="70"/>
    </row>
    <row r="294" spans="2:5" ht="15" x14ac:dyDescent="0.25">
      <c r="B294" s="69"/>
      <c r="C294" s="70"/>
      <c r="D294" s="70"/>
      <c r="E294" s="70"/>
    </row>
    <row r="295" spans="2:5" ht="15" x14ac:dyDescent="0.25">
      <c r="B295" s="69"/>
      <c r="C295" s="70"/>
      <c r="D295" s="70"/>
      <c r="E295" s="70"/>
    </row>
    <row r="296" spans="2:5" ht="15" x14ac:dyDescent="0.25">
      <c r="B296" s="69"/>
      <c r="C296" s="70"/>
      <c r="D296" s="70"/>
      <c r="E296" s="70"/>
    </row>
    <row r="297" spans="2:5" ht="15" x14ac:dyDescent="0.25">
      <c r="B297" s="69"/>
      <c r="C297" s="70"/>
      <c r="D297" s="70"/>
      <c r="E297" s="70"/>
    </row>
    <row r="298" spans="2:5" ht="15" x14ac:dyDescent="0.25">
      <c r="B298" s="69"/>
      <c r="C298" s="70"/>
      <c r="D298" s="70"/>
      <c r="E298" s="70"/>
    </row>
    <row r="299" spans="2:5" ht="15" x14ac:dyDescent="0.25">
      <c r="B299" s="69"/>
      <c r="C299" s="70"/>
      <c r="D299" s="70"/>
      <c r="E299" s="70"/>
    </row>
    <row r="300" spans="2:5" ht="15" x14ac:dyDescent="0.25">
      <c r="B300" s="69"/>
      <c r="C300" s="70"/>
      <c r="D300" s="70"/>
      <c r="E300" s="70"/>
    </row>
    <row r="301" spans="2:5" ht="15" x14ac:dyDescent="0.25">
      <c r="B301" s="69"/>
      <c r="C301" s="70"/>
      <c r="D301" s="70"/>
      <c r="E301" s="70"/>
    </row>
    <row r="302" spans="2:5" ht="15" x14ac:dyDescent="0.25">
      <c r="B302" s="69"/>
      <c r="C302" s="70"/>
      <c r="D302" s="70"/>
      <c r="E302" s="70"/>
    </row>
    <row r="303" spans="2:5" ht="15" x14ac:dyDescent="0.25">
      <c r="B303" s="69"/>
      <c r="C303" s="70"/>
      <c r="D303" s="70"/>
      <c r="E303" s="70"/>
    </row>
    <row r="304" spans="2:5" ht="15" x14ac:dyDescent="0.25">
      <c r="B304" s="69"/>
      <c r="C304" s="70"/>
      <c r="D304" s="70"/>
      <c r="E304" s="70"/>
    </row>
    <row r="305" spans="2:5" ht="15" x14ac:dyDescent="0.25">
      <c r="B305" s="69"/>
      <c r="C305" s="70"/>
      <c r="D305" s="70"/>
      <c r="E305" s="70"/>
    </row>
    <row r="306" spans="2:5" ht="15" x14ac:dyDescent="0.25">
      <c r="B306" s="69"/>
      <c r="C306" s="70"/>
      <c r="D306" s="70"/>
      <c r="E306" s="70"/>
    </row>
    <row r="307" spans="2:5" ht="15" x14ac:dyDescent="0.25">
      <c r="B307" s="69"/>
      <c r="C307" s="70"/>
      <c r="D307" s="70"/>
      <c r="E307" s="70"/>
    </row>
    <row r="308" spans="2:5" ht="15" x14ac:dyDescent="0.25">
      <c r="B308" s="69"/>
      <c r="C308" s="70"/>
      <c r="D308" s="70"/>
      <c r="E308" s="70"/>
    </row>
    <row r="309" spans="2:5" ht="15" x14ac:dyDescent="0.25">
      <c r="B309" s="69"/>
      <c r="C309" s="70"/>
      <c r="D309" s="70"/>
      <c r="E309" s="70"/>
    </row>
    <row r="310" spans="2:5" ht="15" x14ac:dyDescent="0.25">
      <c r="B310" s="69"/>
      <c r="C310" s="70"/>
      <c r="D310" s="70"/>
      <c r="E310" s="70"/>
    </row>
    <row r="311" spans="2:5" ht="15" x14ac:dyDescent="0.25">
      <c r="B311" s="69"/>
      <c r="C311" s="70"/>
      <c r="D311" s="70"/>
      <c r="E311" s="70"/>
    </row>
    <row r="312" spans="2:5" ht="15" x14ac:dyDescent="0.25">
      <c r="B312" s="69"/>
      <c r="C312" s="70"/>
      <c r="D312" s="70"/>
      <c r="E312" s="70"/>
    </row>
    <row r="313" spans="2:5" ht="15" x14ac:dyDescent="0.25">
      <c r="B313" s="69"/>
      <c r="C313" s="70"/>
      <c r="D313" s="70"/>
      <c r="E313" s="70"/>
    </row>
    <row r="314" spans="2:5" ht="15" x14ac:dyDescent="0.25">
      <c r="B314" s="69"/>
      <c r="C314" s="70"/>
      <c r="D314" s="70"/>
      <c r="E314" s="70"/>
    </row>
    <row r="315" spans="2:5" ht="15" x14ac:dyDescent="0.25">
      <c r="B315" s="69"/>
      <c r="C315" s="70"/>
      <c r="D315" s="70"/>
      <c r="E315" s="70"/>
    </row>
    <row r="316" spans="2:5" ht="15" x14ac:dyDescent="0.25">
      <c r="B316" s="69"/>
      <c r="C316" s="70"/>
      <c r="D316" s="70"/>
      <c r="E316" s="70"/>
    </row>
    <row r="317" spans="2:5" ht="15" x14ac:dyDescent="0.25">
      <c r="B317" s="69"/>
      <c r="C317" s="70"/>
      <c r="D317" s="70"/>
      <c r="E317" s="70"/>
    </row>
    <row r="318" spans="2:5" ht="15" x14ac:dyDescent="0.25">
      <c r="B318" s="69"/>
      <c r="C318" s="70"/>
      <c r="D318" s="70"/>
      <c r="E318" s="70"/>
    </row>
    <row r="319" spans="2:5" ht="15" x14ac:dyDescent="0.25">
      <c r="B319" s="69"/>
      <c r="C319" s="70"/>
      <c r="D319" s="70"/>
      <c r="E319" s="70"/>
    </row>
    <row r="320" spans="2:5" ht="15" x14ac:dyDescent="0.25">
      <c r="B320" s="69"/>
      <c r="C320" s="70"/>
      <c r="D320" s="70"/>
      <c r="E320" s="70"/>
    </row>
    <row r="321" spans="2:5" ht="15" x14ac:dyDescent="0.25">
      <c r="B321" s="69"/>
      <c r="C321" s="70"/>
      <c r="D321" s="70"/>
      <c r="E321" s="70"/>
    </row>
    <row r="322" spans="2:5" ht="15" x14ac:dyDescent="0.25">
      <c r="B322" s="69"/>
      <c r="C322" s="70"/>
      <c r="D322" s="70"/>
      <c r="E322" s="70"/>
    </row>
    <row r="323" spans="2:5" ht="15" x14ac:dyDescent="0.25">
      <c r="B323" s="69"/>
      <c r="C323" s="70"/>
      <c r="D323" s="70"/>
      <c r="E323" s="70"/>
    </row>
    <row r="324" spans="2:5" ht="15" x14ac:dyDescent="0.25">
      <c r="B324" s="69"/>
      <c r="C324" s="70"/>
      <c r="D324" s="70"/>
      <c r="E324" s="70"/>
    </row>
    <row r="325" spans="2:5" ht="15" x14ac:dyDescent="0.25">
      <c r="B325" s="69"/>
      <c r="C325" s="70"/>
      <c r="D325" s="70"/>
      <c r="E325" s="70"/>
    </row>
    <row r="326" spans="2:5" ht="15" x14ac:dyDescent="0.25">
      <c r="B326" s="69"/>
      <c r="C326" s="70"/>
      <c r="D326" s="70"/>
      <c r="E326" s="70"/>
    </row>
    <row r="327" spans="2:5" ht="15" x14ac:dyDescent="0.25">
      <c r="B327" s="69"/>
      <c r="C327" s="70"/>
      <c r="D327" s="70"/>
      <c r="E327" s="70"/>
    </row>
    <row r="328" spans="2:5" ht="15" x14ac:dyDescent="0.25">
      <c r="B328" s="69"/>
      <c r="C328" s="70"/>
      <c r="D328" s="70"/>
      <c r="E328" s="70"/>
    </row>
    <row r="329" spans="2:5" ht="15" x14ac:dyDescent="0.25">
      <c r="B329" s="69"/>
      <c r="C329" s="70"/>
      <c r="D329" s="70"/>
      <c r="E329" s="70"/>
    </row>
    <row r="330" spans="2:5" ht="15" x14ac:dyDescent="0.25">
      <c r="B330" s="69"/>
      <c r="C330" s="70"/>
      <c r="D330" s="70"/>
      <c r="E330" s="70"/>
    </row>
    <row r="331" spans="2:5" ht="15" x14ac:dyDescent="0.25">
      <c r="B331" s="69"/>
      <c r="C331" s="70"/>
      <c r="D331" s="70"/>
      <c r="E331" s="70"/>
    </row>
    <row r="332" spans="2:5" ht="15" x14ac:dyDescent="0.25">
      <c r="B332" s="69"/>
      <c r="C332" s="70"/>
      <c r="D332" s="70"/>
      <c r="E332" s="70"/>
    </row>
    <row r="333" spans="2:5" ht="15" x14ac:dyDescent="0.25">
      <c r="B333" s="69"/>
      <c r="C333" s="70"/>
      <c r="D333" s="70"/>
      <c r="E333" s="70"/>
    </row>
    <row r="334" spans="2:5" ht="15" x14ac:dyDescent="0.25">
      <c r="B334" s="69"/>
      <c r="C334" s="70"/>
      <c r="D334" s="70"/>
      <c r="E334" s="70"/>
    </row>
    <row r="335" spans="2:5" ht="15" x14ac:dyDescent="0.25">
      <c r="B335" s="69"/>
      <c r="C335" s="70"/>
      <c r="D335" s="70"/>
      <c r="E335" s="70"/>
    </row>
    <row r="336" spans="2:5" ht="15" x14ac:dyDescent="0.25">
      <c r="B336" s="69"/>
      <c r="C336" s="70"/>
      <c r="D336" s="70"/>
      <c r="E336" s="70"/>
    </row>
    <row r="337" spans="2:5" ht="15" x14ac:dyDescent="0.25">
      <c r="B337" s="69"/>
      <c r="C337" s="70"/>
      <c r="D337" s="70"/>
      <c r="E337" s="70"/>
    </row>
    <row r="338" spans="2:5" ht="15" x14ac:dyDescent="0.25">
      <c r="B338" s="69"/>
      <c r="C338" s="70"/>
      <c r="D338" s="70"/>
      <c r="E338" s="70"/>
    </row>
    <row r="339" spans="2:5" ht="15" x14ac:dyDescent="0.25">
      <c r="B339" s="69"/>
      <c r="C339" s="70"/>
      <c r="D339" s="70"/>
      <c r="E339" s="70"/>
    </row>
    <row r="340" spans="2:5" ht="15" x14ac:dyDescent="0.25">
      <c r="B340" s="69"/>
      <c r="C340" s="70"/>
      <c r="D340" s="70"/>
      <c r="E340" s="70"/>
    </row>
    <row r="341" spans="2:5" ht="15" x14ac:dyDescent="0.25">
      <c r="B341" s="69"/>
      <c r="C341" s="70"/>
      <c r="D341" s="70"/>
      <c r="E341" s="70"/>
    </row>
    <row r="342" spans="2:5" ht="15" x14ac:dyDescent="0.25">
      <c r="B342" s="69"/>
      <c r="C342" s="70"/>
      <c r="D342" s="70"/>
      <c r="E342" s="70"/>
    </row>
    <row r="343" spans="2:5" ht="15" x14ac:dyDescent="0.25">
      <c r="B343" s="69"/>
      <c r="C343" s="70"/>
      <c r="D343" s="70"/>
      <c r="E343" s="70"/>
    </row>
    <row r="344" spans="2:5" ht="15" x14ac:dyDescent="0.25">
      <c r="B344" s="69"/>
      <c r="C344" s="70"/>
      <c r="D344" s="70"/>
      <c r="E344" s="70"/>
    </row>
    <row r="345" spans="2:5" ht="15" x14ac:dyDescent="0.25">
      <c r="B345" s="69"/>
      <c r="C345" s="70"/>
      <c r="D345" s="70"/>
      <c r="E345" s="70"/>
    </row>
    <row r="346" spans="2:5" ht="15" x14ac:dyDescent="0.25">
      <c r="B346" s="69"/>
      <c r="C346" s="70"/>
      <c r="D346" s="70"/>
      <c r="E346" s="70"/>
    </row>
    <row r="347" spans="2:5" ht="15" x14ac:dyDescent="0.25">
      <c r="B347" s="69"/>
      <c r="C347" s="70"/>
      <c r="D347" s="70"/>
      <c r="E347" s="70"/>
    </row>
    <row r="348" spans="2:5" ht="15" x14ac:dyDescent="0.25">
      <c r="B348" s="69"/>
      <c r="C348" s="70"/>
      <c r="D348" s="70"/>
      <c r="E348" s="70"/>
    </row>
    <row r="349" spans="2:5" ht="15" x14ac:dyDescent="0.25">
      <c r="B349" s="69"/>
      <c r="C349" s="70"/>
      <c r="D349" s="70"/>
      <c r="E349" s="70"/>
    </row>
    <row r="350" spans="2:5" ht="15" x14ac:dyDescent="0.25">
      <c r="B350" s="69"/>
      <c r="C350" s="70"/>
      <c r="D350" s="70"/>
      <c r="E350" s="70"/>
    </row>
    <row r="351" spans="2:5" ht="15" x14ac:dyDescent="0.25">
      <c r="B351" s="69"/>
      <c r="C351" s="70"/>
      <c r="D351" s="70"/>
      <c r="E351" s="70"/>
    </row>
    <row r="352" spans="2:5" ht="15" x14ac:dyDescent="0.25">
      <c r="B352" s="69"/>
      <c r="C352" s="70"/>
      <c r="D352" s="70"/>
      <c r="E352" s="70"/>
    </row>
    <row r="353" spans="2:5" ht="15" x14ac:dyDescent="0.25">
      <c r="B353" s="69"/>
      <c r="C353" s="70"/>
      <c r="D353" s="70"/>
      <c r="E353" s="70"/>
    </row>
    <row r="354" spans="2:5" ht="15" x14ac:dyDescent="0.25">
      <c r="B354" s="69"/>
      <c r="C354" s="70"/>
      <c r="D354" s="70"/>
      <c r="E354" s="70"/>
    </row>
    <row r="355" spans="2:5" ht="15" x14ac:dyDescent="0.25">
      <c r="B355" s="69"/>
      <c r="C355" s="70"/>
      <c r="D355" s="70"/>
      <c r="E355" s="70"/>
    </row>
    <row r="356" spans="2:5" ht="15" x14ac:dyDescent="0.25">
      <c r="B356" s="69"/>
      <c r="C356" s="70"/>
      <c r="D356" s="70"/>
      <c r="E356" s="70"/>
    </row>
    <row r="357" spans="2:5" ht="15" x14ac:dyDescent="0.25">
      <c r="B357" s="69"/>
      <c r="C357" s="70"/>
      <c r="D357" s="70"/>
      <c r="E357" s="70"/>
    </row>
    <row r="358" spans="2:5" ht="15" x14ac:dyDescent="0.25">
      <c r="B358" s="69"/>
      <c r="C358" s="70"/>
      <c r="D358" s="70"/>
      <c r="E358" s="70"/>
    </row>
    <row r="359" spans="2:5" ht="15" x14ac:dyDescent="0.25">
      <c r="B359" s="69"/>
      <c r="C359" s="70"/>
      <c r="D359" s="70"/>
      <c r="E359" s="70"/>
    </row>
    <row r="360" spans="2:5" ht="15" x14ac:dyDescent="0.25">
      <c r="B360" s="69"/>
      <c r="C360" s="70"/>
      <c r="D360" s="70"/>
      <c r="E360" s="70"/>
    </row>
    <row r="361" spans="2:5" ht="15" x14ac:dyDescent="0.25">
      <c r="B361" s="69"/>
      <c r="C361" s="70"/>
      <c r="D361" s="70"/>
      <c r="E361" s="70"/>
    </row>
    <row r="362" spans="2:5" ht="15" x14ac:dyDescent="0.25">
      <c r="B362" s="69"/>
      <c r="C362" s="70"/>
      <c r="D362" s="70"/>
      <c r="E362" s="70"/>
    </row>
    <row r="363" spans="2:5" ht="15" x14ac:dyDescent="0.25">
      <c r="B363" s="69"/>
      <c r="C363" s="70"/>
      <c r="D363" s="70"/>
      <c r="E363" s="70"/>
    </row>
    <row r="364" spans="2:5" ht="15" x14ac:dyDescent="0.25">
      <c r="B364" s="69"/>
      <c r="C364" s="70"/>
      <c r="D364" s="70"/>
      <c r="E364" s="70"/>
    </row>
    <row r="365" spans="2:5" ht="15" x14ac:dyDescent="0.25">
      <c r="B365" s="69"/>
      <c r="C365" s="70"/>
      <c r="D365" s="70"/>
      <c r="E365" s="70"/>
    </row>
    <row r="366" spans="2:5" ht="15" x14ac:dyDescent="0.25">
      <c r="B366" s="69"/>
      <c r="C366" s="70"/>
      <c r="D366" s="70"/>
      <c r="E366" s="70"/>
    </row>
    <row r="367" spans="2:5" ht="15" x14ac:dyDescent="0.25">
      <c r="B367" s="69"/>
      <c r="C367" s="70"/>
      <c r="D367" s="70"/>
      <c r="E367" s="70"/>
    </row>
    <row r="368" spans="2:5" ht="15" x14ac:dyDescent="0.25">
      <c r="B368" s="69"/>
      <c r="C368" s="70"/>
      <c r="D368" s="70"/>
      <c r="E368" s="70"/>
    </row>
    <row r="369" spans="2:5" ht="15" x14ac:dyDescent="0.25">
      <c r="B369" s="69"/>
      <c r="C369" s="70"/>
      <c r="D369" s="70"/>
      <c r="E369" s="70"/>
    </row>
    <row r="370" spans="2:5" ht="15" x14ac:dyDescent="0.25">
      <c r="B370" s="69"/>
      <c r="C370" s="70"/>
      <c r="D370" s="70"/>
      <c r="E370" s="70"/>
    </row>
    <row r="371" spans="2:5" ht="15" x14ac:dyDescent="0.25">
      <c r="B371" s="69"/>
      <c r="C371" s="70"/>
      <c r="D371" s="70"/>
      <c r="E371" s="70"/>
    </row>
    <row r="372" spans="2:5" ht="15" x14ac:dyDescent="0.25">
      <c r="B372" s="69"/>
      <c r="C372" s="70"/>
      <c r="D372" s="70"/>
      <c r="E372" s="70"/>
    </row>
    <row r="373" spans="2:5" ht="15" x14ac:dyDescent="0.25">
      <c r="B373" s="69"/>
      <c r="C373" s="70"/>
      <c r="D373" s="70"/>
      <c r="E373" s="70"/>
    </row>
    <row r="374" spans="2:5" ht="15" x14ac:dyDescent="0.25">
      <c r="B374" s="69"/>
      <c r="C374" s="70"/>
      <c r="D374" s="70"/>
      <c r="E374" s="70"/>
    </row>
    <row r="375" spans="2:5" ht="15" x14ac:dyDescent="0.25">
      <c r="B375" s="69"/>
      <c r="C375" s="70"/>
      <c r="D375" s="70"/>
      <c r="E375" s="70"/>
    </row>
    <row r="376" spans="2:5" ht="15" x14ac:dyDescent="0.25">
      <c r="B376" s="69"/>
      <c r="C376" s="70"/>
      <c r="D376" s="70"/>
      <c r="E376" s="70"/>
    </row>
    <row r="377" spans="2:5" ht="15" x14ac:dyDescent="0.25">
      <c r="B377" s="69"/>
      <c r="C377" s="70"/>
      <c r="D377" s="70"/>
      <c r="E377" s="70"/>
    </row>
    <row r="378" spans="2:5" ht="15" x14ac:dyDescent="0.25">
      <c r="B378" s="69"/>
      <c r="C378" s="70"/>
      <c r="D378" s="70"/>
      <c r="E378" s="70"/>
    </row>
    <row r="379" spans="2:5" ht="15" x14ac:dyDescent="0.25">
      <c r="B379" s="69"/>
      <c r="C379" s="70"/>
      <c r="D379" s="70"/>
      <c r="E379" s="70"/>
    </row>
    <row r="380" spans="2:5" ht="15" x14ac:dyDescent="0.25">
      <c r="B380" s="69"/>
      <c r="C380" s="70"/>
      <c r="D380" s="70"/>
      <c r="E380" s="70"/>
    </row>
    <row r="381" spans="2:5" ht="15" x14ac:dyDescent="0.25">
      <c r="B381" s="69"/>
      <c r="C381" s="70"/>
      <c r="D381" s="70"/>
      <c r="E381" s="70"/>
    </row>
    <row r="382" spans="2:5" ht="15" x14ac:dyDescent="0.25">
      <c r="B382" s="69"/>
      <c r="C382" s="70"/>
      <c r="D382" s="70"/>
      <c r="E382" s="70"/>
    </row>
    <row r="383" spans="2:5" ht="15" x14ac:dyDescent="0.25">
      <c r="B383" s="69"/>
      <c r="C383" s="70"/>
      <c r="D383" s="70"/>
      <c r="E383" s="70"/>
    </row>
    <row r="384" spans="2:5" ht="15" x14ac:dyDescent="0.25">
      <c r="B384" s="69"/>
      <c r="C384" s="70"/>
      <c r="D384" s="70"/>
      <c r="E384" s="70"/>
    </row>
    <row r="385" spans="2:5" ht="15" x14ac:dyDescent="0.25">
      <c r="B385" s="69"/>
      <c r="C385" s="70"/>
      <c r="D385" s="70"/>
      <c r="E385" s="70"/>
    </row>
    <row r="386" spans="2:5" ht="15" x14ac:dyDescent="0.25">
      <c r="B386" s="69"/>
      <c r="C386" s="70"/>
      <c r="D386" s="70"/>
      <c r="E386" s="70"/>
    </row>
    <row r="387" spans="2:5" ht="15" x14ac:dyDescent="0.25">
      <c r="B387" s="69"/>
      <c r="C387" s="70"/>
      <c r="D387" s="70"/>
      <c r="E387" s="70"/>
    </row>
    <row r="388" spans="2:5" ht="15" x14ac:dyDescent="0.25">
      <c r="B388" s="69"/>
      <c r="C388" s="70"/>
      <c r="D388" s="70"/>
      <c r="E388" s="70"/>
    </row>
    <row r="389" spans="2:5" ht="15" x14ac:dyDescent="0.25">
      <c r="B389" s="69"/>
      <c r="C389" s="70"/>
      <c r="D389" s="70"/>
      <c r="E389" s="70"/>
    </row>
    <row r="390" spans="2:5" ht="15" x14ac:dyDescent="0.25">
      <c r="B390" s="69"/>
      <c r="C390" s="70"/>
      <c r="D390" s="70"/>
      <c r="E390" s="70"/>
    </row>
    <row r="391" spans="2:5" ht="15" x14ac:dyDescent="0.25">
      <c r="B391" s="69"/>
      <c r="C391" s="70"/>
      <c r="D391" s="70"/>
      <c r="E391" s="70"/>
    </row>
    <row r="392" spans="2:5" ht="15" x14ac:dyDescent="0.25">
      <c r="B392" s="69"/>
      <c r="C392" s="70"/>
      <c r="D392" s="70"/>
      <c r="E392" s="70"/>
    </row>
    <row r="393" spans="2:5" ht="15" x14ac:dyDescent="0.25">
      <c r="B393" s="69"/>
      <c r="C393" s="70"/>
      <c r="D393" s="70"/>
      <c r="E393" s="70"/>
    </row>
    <row r="394" spans="2:5" ht="15" x14ac:dyDescent="0.25">
      <c r="B394" s="69"/>
      <c r="C394" s="70"/>
      <c r="D394" s="70"/>
      <c r="E394" s="70"/>
    </row>
    <row r="395" spans="2:5" ht="15" x14ac:dyDescent="0.25">
      <c r="B395" s="69"/>
      <c r="C395" s="70"/>
      <c r="D395" s="70"/>
      <c r="E395" s="70"/>
    </row>
    <row r="396" spans="2:5" ht="15" x14ac:dyDescent="0.25">
      <c r="B396" s="69"/>
      <c r="C396" s="70"/>
      <c r="D396" s="70"/>
      <c r="E396" s="70"/>
    </row>
    <row r="397" spans="2:5" ht="15" x14ac:dyDescent="0.25">
      <c r="B397" s="69"/>
      <c r="C397" s="70"/>
      <c r="D397" s="70"/>
      <c r="E397" s="70"/>
    </row>
    <row r="398" spans="2:5" ht="15" x14ac:dyDescent="0.25">
      <c r="B398" s="69"/>
      <c r="C398" s="70"/>
      <c r="D398" s="70"/>
      <c r="E398" s="70"/>
    </row>
    <row r="399" spans="2:5" ht="15" x14ac:dyDescent="0.25">
      <c r="B399" s="69"/>
      <c r="C399" s="70"/>
      <c r="D399" s="70"/>
      <c r="E399" s="70"/>
    </row>
    <row r="400" spans="2:5" ht="15" x14ac:dyDescent="0.25">
      <c r="B400" s="69"/>
      <c r="C400" s="70"/>
      <c r="D400" s="70"/>
      <c r="E400" s="70"/>
    </row>
    <row r="401" spans="2:5" ht="15" x14ac:dyDescent="0.25">
      <c r="B401" s="69"/>
      <c r="C401" s="70"/>
      <c r="D401" s="70"/>
      <c r="E401" s="70"/>
    </row>
    <row r="402" spans="2:5" ht="15" x14ac:dyDescent="0.25">
      <c r="B402" s="69"/>
      <c r="C402" s="70"/>
      <c r="D402" s="70"/>
      <c r="E402" s="70"/>
    </row>
    <row r="403" spans="2:5" ht="15" x14ac:dyDescent="0.25">
      <c r="B403" s="69"/>
      <c r="C403" s="70"/>
      <c r="D403" s="70"/>
      <c r="E403" s="70"/>
    </row>
    <row r="404" spans="2:5" ht="15" x14ac:dyDescent="0.25">
      <c r="B404" s="69"/>
      <c r="C404" s="70"/>
      <c r="D404" s="70"/>
      <c r="E404" s="70"/>
    </row>
    <row r="405" spans="2:5" ht="15" x14ac:dyDescent="0.25">
      <c r="B405" s="69"/>
      <c r="C405" s="70"/>
      <c r="D405" s="70"/>
      <c r="E405" s="70"/>
    </row>
    <row r="406" spans="2:5" ht="15" x14ac:dyDescent="0.25">
      <c r="B406" s="69"/>
      <c r="C406" s="70"/>
      <c r="D406" s="70"/>
      <c r="E406" s="70"/>
    </row>
    <row r="407" spans="2:5" ht="15" x14ac:dyDescent="0.25">
      <c r="B407" s="69"/>
      <c r="C407" s="70"/>
      <c r="D407" s="70"/>
      <c r="E407" s="70"/>
    </row>
    <row r="408" spans="2:5" ht="15" x14ac:dyDescent="0.25">
      <c r="B408" s="69"/>
      <c r="C408" s="70"/>
      <c r="D408" s="70"/>
      <c r="E408" s="70"/>
    </row>
    <row r="409" spans="2:5" ht="15" x14ac:dyDescent="0.25">
      <c r="B409" s="69"/>
      <c r="C409" s="70"/>
      <c r="D409" s="70"/>
      <c r="E409" s="70"/>
    </row>
    <row r="410" spans="2:5" ht="15" x14ac:dyDescent="0.25">
      <c r="B410" s="69"/>
      <c r="C410" s="70"/>
      <c r="D410" s="70"/>
      <c r="E410" s="70"/>
    </row>
    <row r="411" spans="2:5" ht="15" x14ac:dyDescent="0.25">
      <c r="B411" s="69"/>
      <c r="C411" s="70"/>
      <c r="D411" s="70"/>
      <c r="E411" s="70"/>
    </row>
    <row r="412" spans="2:5" ht="15" x14ac:dyDescent="0.25">
      <c r="B412" s="69"/>
      <c r="C412" s="70"/>
      <c r="D412" s="70"/>
      <c r="E412" s="70"/>
    </row>
    <row r="413" spans="2:5" ht="15" x14ac:dyDescent="0.25">
      <c r="B413" s="69"/>
      <c r="C413" s="70"/>
      <c r="D413" s="70"/>
      <c r="E413" s="70"/>
    </row>
    <row r="414" spans="2:5" ht="15" x14ac:dyDescent="0.25">
      <c r="B414" s="69"/>
      <c r="C414" s="70"/>
      <c r="D414" s="70"/>
      <c r="E414" s="70"/>
    </row>
    <row r="415" spans="2:5" ht="15" x14ac:dyDescent="0.25">
      <c r="B415" s="69"/>
      <c r="C415" s="70"/>
      <c r="D415" s="70"/>
      <c r="E415" s="70"/>
    </row>
    <row r="416" spans="2:5" ht="15" x14ac:dyDescent="0.25">
      <c r="B416" s="69"/>
      <c r="C416" s="70"/>
      <c r="D416" s="70"/>
      <c r="E416" s="70"/>
    </row>
    <row r="417" spans="2:5" ht="15" x14ac:dyDescent="0.25">
      <c r="B417" s="69"/>
      <c r="C417" s="70"/>
      <c r="D417" s="70"/>
      <c r="E417" s="70"/>
    </row>
    <row r="418" spans="2:5" ht="15" x14ac:dyDescent="0.25">
      <c r="B418" s="69"/>
      <c r="C418" s="70"/>
      <c r="D418" s="70"/>
      <c r="E418" s="70"/>
    </row>
    <row r="419" spans="2:5" ht="15" x14ac:dyDescent="0.25">
      <c r="B419" s="69"/>
      <c r="C419" s="70"/>
      <c r="D419" s="70"/>
      <c r="E419" s="70"/>
    </row>
    <row r="420" spans="2:5" ht="15" x14ac:dyDescent="0.25">
      <c r="B420" s="69"/>
      <c r="C420" s="70"/>
      <c r="D420" s="70"/>
      <c r="E420" s="70"/>
    </row>
    <row r="421" spans="2:5" ht="15" x14ac:dyDescent="0.25">
      <c r="B421" s="69"/>
      <c r="C421" s="70"/>
      <c r="D421" s="70"/>
      <c r="E421" s="70"/>
    </row>
    <row r="422" spans="2:5" ht="15" x14ac:dyDescent="0.25">
      <c r="B422" s="69"/>
      <c r="C422" s="70"/>
      <c r="D422" s="70"/>
      <c r="E422" s="70"/>
    </row>
    <row r="423" spans="2:5" ht="15" x14ac:dyDescent="0.25">
      <c r="B423" s="69"/>
      <c r="C423" s="70"/>
      <c r="D423" s="70"/>
      <c r="E423" s="70"/>
    </row>
    <row r="424" spans="2:5" ht="15" x14ac:dyDescent="0.25">
      <c r="B424" s="69"/>
      <c r="C424" s="70"/>
      <c r="D424" s="70"/>
      <c r="E424" s="70"/>
    </row>
    <row r="425" spans="2:5" ht="15" x14ac:dyDescent="0.25">
      <c r="B425" s="69"/>
      <c r="C425" s="70"/>
      <c r="D425" s="70"/>
      <c r="E425" s="70"/>
    </row>
    <row r="426" spans="2:5" ht="15" x14ac:dyDescent="0.25">
      <c r="B426" s="69"/>
      <c r="C426" s="70"/>
      <c r="D426" s="70"/>
      <c r="E426" s="70"/>
    </row>
    <row r="427" spans="2:5" ht="15" x14ac:dyDescent="0.25">
      <c r="B427" s="69"/>
      <c r="C427" s="70"/>
      <c r="D427" s="70"/>
      <c r="E427" s="70"/>
    </row>
    <row r="428" spans="2:5" ht="15" x14ac:dyDescent="0.25">
      <c r="B428" s="69"/>
      <c r="C428" s="70"/>
      <c r="D428" s="70"/>
      <c r="E428" s="70"/>
    </row>
    <row r="429" spans="2:5" ht="15" x14ac:dyDescent="0.25">
      <c r="B429" s="69"/>
      <c r="C429" s="70"/>
      <c r="D429" s="70"/>
      <c r="E429" s="70"/>
    </row>
    <row r="430" spans="2:5" ht="15" x14ac:dyDescent="0.25">
      <c r="B430" s="69"/>
      <c r="C430" s="70"/>
      <c r="D430" s="70"/>
      <c r="E430" s="70"/>
    </row>
    <row r="431" spans="2:5" ht="15" x14ac:dyDescent="0.25">
      <c r="B431" s="69"/>
      <c r="C431" s="70"/>
      <c r="D431" s="70"/>
      <c r="E431" s="70"/>
    </row>
    <row r="432" spans="2:5" ht="15" x14ac:dyDescent="0.25">
      <c r="B432" s="69"/>
      <c r="C432" s="70"/>
      <c r="D432" s="70"/>
      <c r="E432" s="70"/>
    </row>
    <row r="433" spans="2:5" ht="15" x14ac:dyDescent="0.25">
      <c r="B433" s="69"/>
      <c r="C433" s="70"/>
      <c r="D433" s="70"/>
      <c r="E433" s="70"/>
    </row>
    <row r="434" spans="2:5" ht="15" x14ac:dyDescent="0.25">
      <c r="B434" s="69"/>
      <c r="C434" s="70"/>
      <c r="D434" s="70"/>
      <c r="E434" s="70"/>
    </row>
    <row r="435" spans="2:5" ht="15" x14ac:dyDescent="0.25">
      <c r="B435" s="69"/>
      <c r="C435" s="70"/>
      <c r="D435" s="70"/>
      <c r="E435" s="70"/>
    </row>
    <row r="436" spans="2:5" ht="15" x14ac:dyDescent="0.25">
      <c r="B436" s="69"/>
      <c r="C436" s="70"/>
      <c r="D436" s="70"/>
      <c r="E436" s="70"/>
    </row>
    <row r="437" spans="2:5" ht="15" x14ac:dyDescent="0.25">
      <c r="B437" s="69"/>
      <c r="C437" s="70"/>
      <c r="D437" s="70"/>
      <c r="E437" s="70"/>
    </row>
    <row r="438" spans="2:5" ht="15" x14ac:dyDescent="0.25">
      <c r="B438" s="69"/>
      <c r="C438" s="70"/>
      <c r="D438" s="70"/>
      <c r="E438" s="70"/>
    </row>
    <row r="439" spans="2:5" ht="15" x14ac:dyDescent="0.25">
      <c r="B439" s="69"/>
      <c r="C439" s="70"/>
      <c r="D439" s="70"/>
      <c r="E439" s="70"/>
    </row>
    <row r="440" spans="2:5" ht="15" x14ac:dyDescent="0.25">
      <c r="B440" s="69"/>
      <c r="C440" s="70"/>
      <c r="D440" s="70"/>
      <c r="E440" s="70"/>
    </row>
    <row r="441" spans="2:5" ht="15" x14ac:dyDescent="0.25">
      <c r="B441" s="69"/>
      <c r="C441" s="70"/>
      <c r="D441" s="70"/>
      <c r="E441" s="70"/>
    </row>
    <row r="442" spans="2:5" ht="15" x14ac:dyDescent="0.25">
      <c r="B442" s="69"/>
      <c r="C442" s="70"/>
      <c r="D442" s="70"/>
      <c r="E442" s="70"/>
    </row>
    <row r="443" spans="2:5" ht="15" x14ac:dyDescent="0.25">
      <c r="B443" s="69"/>
      <c r="C443" s="70"/>
      <c r="D443" s="70"/>
      <c r="E443" s="70"/>
    </row>
    <row r="444" spans="2:5" ht="15" x14ac:dyDescent="0.25">
      <c r="B444" s="69"/>
      <c r="C444" s="70"/>
      <c r="D444" s="70"/>
      <c r="E444" s="70"/>
    </row>
    <row r="445" spans="2:5" ht="15" x14ac:dyDescent="0.25">
      <c r="B445" s="69"/>
      <c r="C445" s="70"/>
      <c r="D445" s="70"/>
      <c r="E445" s="70"/>
    </row>
    <row r="446" spans="2:5" ht="15" x14ac:dyDescent="0.25">
      <c r="B446" s="69"/>
      <c r="C446" s="70"/>
      <c r="D446" s="70"/>
      <c r="E446" s="70"/>
    </row>
    <row r="447" spans="2:5" ht="15" x14ac:dyDescent="0.25">
      <c r="B447" s="69"/>
      <c r="C447" s="70"/>
      <c r="D447" s="70"/>
      <c r="E447" s="70"/>
    </row>
    <row r="448" spans="2:5" ht="15" x14ac:dyDescent="0.25">
      <c r="B448" s="69"/>
      <c r="C448" s="70"/>
      <c r="D448" s="70"/>
      <c r="E448" s="70"/>
    </row>
    <row r="449" spans="2:5" ht="15" x14ac:dyDescent="0.25">
      <c r="B449" s="69"/>
      <c r="C449" s="70"/>
      <c r="D449" s="70"/>
      <c r="E449" s="70"/>
    </row>
    <row r="450" spans="2:5" ht="15" x14ac:dyDescent="0.25">
      <c r="B450" s="69"/>
      <c r="C450" s="70"/>
      <c r="D450" s="70"/>
      <c r="E450" s="70"/>
    </row>
    <row r="451" spans="2:5" ht="15" x14ac:dyDescent="0.25">
      <c r="B451" s="69"/>
      <c r="C451" s="70"/>
      <c r="D451" s="70"/>
      <c r="E451" s="70"/>
    </row>
    <row r="452" spans="2:5" ht="15" x14ac:dyDescent="0.25">
      <c r="B452" s="69"/>
      <c r="C452" s="70"/>
      <c r="D452" s="70"/>
      <c r="E452" s="70"/>
    </row>
    <row r="453" spans="2:5" ht="15" x14ac:dyDescent="0.25">
      <c r="B453" s="69"/>
      <c r="C453" s="70"/>
      <c r="D453" s="70"/>
      <c r="E453" s="70"/>
    </row>
    <row r="454" spans="2:5" ht="15" x14ac:dyDescent="0.25">
      <c r="B454" s="69"/>
      <c r="C454" s="70"/>
      <c r="D454" s="70"/>
      <c r="E454" s="70"/>
    </row>
    <row r="455" spans="2:5" ht="15" x14ac:dyDescent="0.25">
      <c r="B455" s="69"/>
      <c r="C455" s="70"/>
      <c r="D455" s="70"/>
      <c r="E455" s="70"/>
    </row>
    <row r="456" spans="2:5" ht="15" x14ac:dyDescent="0.25">
      <c r="B456" s="69"/>
      <c r="C456" s="70"/>
      <c r="D456" s="70"/>
      <c r="E456" s="70"/>
    </row>
    <row r="457" spans="2:5" ht="15" x14ac:dyDescent="0.25">
      <c r="B457" s="69"/>
      <c r="C457" s="70"/>
      <c r="D457" s="70"/>
      <c r="E457" s="70"/>
    </row>
    <row r="458" spans="2:5" ht="15" x14ac:dyDescent="0.25">
      <c r="B458" s="69"/>
      <c r="C458" s="70"/>
      <c r="D458" s="70"/>
      <c r="E458" s="70"/>
    </row>
    <row r="459" spans="2:5" ht="15" x14ac:dyDescent="0.25">
      <c r="B459" s="69"/>
      <c r="C459" s="70"/>
      <c r="D459" s="70"/>
      <c r="E459" s="70"/>
    </row>
    <row r="460" spans="2:5" ht="15" x14ac:dyDescent="0.25">
      <c r="B460" s="69"/>
      <c r="C460" s="70"/>
      <c r="D460" s="70"/>
      <c r="E460" s="70"/>
    </row>
    <row r="461" spans="2:5" ht="15" x14ac:dyDescent="0.25">
      <c r="B461" s="69"/>
      <c r="C461" s="70"/>
      <c r="D461" s="70"/>
      <c r="E461" s="70"/>
    </row>
    <row r="462" spans="2:5" ht="15" x14ac:dyDescent="0.25">
      <c r="B462" s="69"/>
      <c r="C462" s="70"/>
      <c r="D462" s="70"/>
      <c r="E462" s="70"/>
    </row>
    <row r="463" spans="2:5" ht="15" x14ac:dyDescent="0.25">
      <c r="B463" s="69"/>
      <c r="C463" s="70"/>
      <c r="D463" s="70"/>
      <c r="E463" s="70"/>
    </row>
    <row r="464" spans="2:5" ht="15" x14ac:dyDescent="0.25">
      <c r="B464" s="69"/>
      <c r="C464" s="70"/>
      <c r="D464" s="70"/>
      <c r="E464" s="70"/>
    </row>
    <row r="465" spans="2:5" ht="15" x14ac:dyDescent="0.25">
      <c r="B465" s="69"/>
      <c r="C465" s="70"/>
      <c r="D465" s="70"/>
      <c r="E465" s="70"/>
    </row>
    <row r="466" spans="2:5" ht="15" x14ac:dyDescent="0.25">
      <c r="B466" s="69"/>
      <c r="C466" s="70"/>
      <c r="D466" s="70"/>
      <c r="E466" s="70"/>
    </row>
    <row r="467" spans="2:5" ht="15" x14ac:dyDescent="0.25">
      <c r="B467" s="69"/>
      <c r="C467" s="70"/>
      <c r="D467" s="70"/>
      <c r="E467" s="70"/>
    </row>
    <row r="468" spans="2:5" ht="15" x14ac:dyDescent="0.25">
      <c r="B468" s="69"/>
      <c r="C468" s="70"/>
      <c r="D468" s="70"/>
      <c r="E468" s="70"/>
    </row>
    <row r="469" spans="2:5" ht="15" x14ac:dyDescent="0.25">
      <c r="B469" s="69"/>
      <c r="C469" s="70"/>
      <c r="D469" s="70"/>
      <c r="E469" s="70"/>
    </row>
    <row r="470" spans="2:5" ht="15" x14ac:dyDescent="0.25">
      <c r="B470" s="69"/>
      <c r="C470" s="70"/>
      <c r="D470" s="70"/>
      <c r="E470" s="70"/>
    </row>
    <row r="471" spans="2:5" ht="15" x14ac:dyDescent="0.25">
      <c r="B471" s="69"/>
      <c r="C471" s="70"/>
      <c r="D471" s="70"/>
      <c r="E471" s="70"/>
    </row>
    <row r="472" spans="2:5" ht="15" x14ac:dyDescent="0.25">
      <c r="B472" s="69"/>
      <c r="C472" s="70"/>
      <c r="D472" s="70"/>
      <c r="E472" s="70"/>
    </row>
    <row r="473" spans="2:5" ht="15" x14ac:dyDescent="0.25">
      <c r="B473" s="69"/>
      <c r="C473" s="70"/>
      <c r="D473" s="70"/>
      <c r="E473" s="70"/>
    </row>
    <row r="474" spans="2:5" ht="15" x14ac:dyDescent="0.25">
      <c r="B474" s="69"/>
      <c r="C474" s="70"/>
      <c r="D474" s="70"/>
      <c r="E474" s="70"/>
    </row>
    <row r="475" spans="2:5" ht="15" x14ac:dyDescent="0.25">
      <c r="B475" s="69"/>
      <c r="C475" s="70"/>
      <c r="D475" s="70"/>
      <c r="E475" s="70"/>
    </row>
    <row r="476" spans="2:5" ht="15" x14ac:dyDescent="0.25">
      <c r="B476" s="69"/>
      <c r="C476" s="70"/>
      <c r="D476" s="70"/>
      <c r="E476" s="70"/>
    </row>
    <row r="477" spans="2:5" ht="15" x14ac:dyDescent="0.25">
      <c r="B477" s="69"/>
      <c r="C477" s="70"/>
      <c r="D477" s="70"/>
      <c r="E477" s="70"/>
    </row>
    <row r="478" spans="2:5" ht="15" x14ac:dyDescent="0.25">
      <c r="B478" s="69"/>
      <c r="C478" s="70"/>
      <c r="D478" s="70"/>
      <c r="E478" s="70"/>
    </row>
    <row r="479" spans="2:5" ht="15" x14ac:dyDescent="0.25">
      <c r="B479" s="69"/>
      <c r="C479" s="70"/>
      <c r="D479" s="70"/>
      <c r="E479" s="70"/>
    </row>
    <row r="480" spans="2:5" ht="15" x14ac:dyDescent="0.25">
      <c r="B480" s="69"/>
      <c r="C480" s="70"/>
      <c r="D480" s="70"/>
      <c r="E480" s="70"/>
    </row>
    <row r="481" spans="2:5" ht="15" x14ac:dyDescent="0.25">
      <c r="B481" s="69"/>
      <c r="C481" s="70"/>
      <c r="D481" s="70"/>
      <c r="E481" s="70"/>
    </row>
    <row r="482" spans="2:5" ht="15" x14ac:dyDescent="0.25">
      <c r="B482" s="69"/>
      <c r="C482" s="70"/>
      <c r="D482" s="70"/>
      <c r="E482" s="70"/>
    </row>
    <row r="483" spans="2:5" ht="15" x14ac:dyDescent="0.25">
      <c r="B483" s="69"/>
      <c r="C483" s="70"/>
      <c r="D483" s="70"/>
      <c r="E483" s="70"/>
    </row>
    <row r="484" spans="2:5" ht="15" x14ac:dyDescent="0.25">
      <c r="B484" s="69"/>
      <c r="C484" s="70"/>
      <c r="D484" s="70"/>
      <c r="E484" s="70"/>
    </row>
    <row r="485" spans="2:5" ht="15" x14ac:dyDescent="0.25">
      <c r="B485" s="69"/>
      <c r="C485" s="70"/>
      <c r="D485" s="70"/>
      <c r="E485" s="70"/>
    </row>
    <row r="486" spans="2:5" ht="15" x14ac:dyDescent="0.25">
      <c r="B486" s="69"/>
      <c r="C486" s="70"/>
      <c r="D486" s="70"/>
      <c r="E486" s="70"/>
    </row>
    <row r="487" spans="2:5" ht="15" x14ac:dyDescent="0.25">
      <c r="B487" s="69"/>
      <c r="C487" s="70"/>
      <c r="D487" s="70"/>
      <c r="E487" s="70"/>
    </row>
    <row r="488" spans="2:5" ht="15" x14ac:dyDescent="0.25">
      <c r="B488" s="69"/>
      <c r="C488" s="70"/>
      <c r="D488" s="70"/>
      <c r="E488" s="70"/>
    </row>
    <row r="489" spans="2:5" ht="15" x14ac:dyDescent="0.25">
      <c r="B489" s="69"/>
      <c r="C489" s="70"/>
      <c r="D489" s="70"/>
      <c r="E489" s="70"/>
    </row>
    <row r="490" spans="2:5" ht="15" x14ac:dyDescent="0.25">
      <c r="B490" s="69"/>
      <c r="C490" s="70"/>
      <c r="D490" s="70"/>
      <c r="E490" s="70"/>
    </row>
    <row r="491" spans="2:5" ht="15" x14ac:dyDescent="0.25">
      <c r="B491" s="69"/>
      <c r="C491" s="70"/>
      <c r="D491" s="70"/>
      <c r="E491" s="70"/>
    </row>
    <row r="492" spans="2:5" ht="15" x14ac:dyDescent="0.25">
      <c r="B492" s="69"/>
      <c r="C492" s="70"/>
      <c r="D492" s="70"/>
      <c r="E492" s="70"/>
    </row>
    <row r="493" spans="2:5" ht="15" x14ac:dyDescent="0.25">
      <c r="B493" s="69"/>
      <c r="C493" s="70"/>
      <c r="D493" s="70"/>
      <c r="E493" s="70"/>
    </row>
    <row r="494" spans="2:5" ht="15" x14ac:dyDescent="0.25">
      <c r="B494" s="69"/>
      <c r="C494" s="70"/>
      <c r="D494" s="70"/>
      <c r="E494" s="70"/>
    </row>
    <row r="495" spans="2:5" ht="15" x14ac:dyDescent="0.25">
      <c r="B495" s="69"/>
      <c r="C495" s="70"/>
      <c r="D495" s="70"/>
      <c r="E495" s="70"/>
    </row>
    <row r="496" spans="2:5" ht="15" x14ac:dyDescent="0.25">
      <c r="B496" s="69"/>
      <c r="C496" s="70"/>
      <c r="D496" s="70"/>
      <c r="E496" s="70"/>
    </row>
    <row r="497" spans="2:5" ht="15" x14ac:dyDescent="0.25">
      <c r="B497" s="69"/>
      <c r="C497" s="70"/>
      <c r="D497" s="70"/>
      <c r="E497" s="70"/>
    </row>
    <row r="498" spans="2:5" ht="15" x14ac:dyDescent="0.25">
      <c r="B498" s="69"/>
      <c r="C498" s="70"/>
      <c r="D498" s="70"/>
      <c r="E498" s="70"/>
    </row>
    <row r="499" spans="2:5" ht="15" x14ac:dyDescent="0.25">
      <c r="B499" s="69"/>
      <c r="C499" s="70"/>
      <c r="D499" s="70"/>
      <c r="E499" s="70"/>
    </row>
    <row r="500" spans="2:5" ht="15" x14ac:dyDescent="0.25">
      <c r="B500" s="69"/>
      <c r="C500" s="70"/>
      <c r="D500" s="70"/>
      <c r="E500" s="70"/>
    </row>
    <row r="501" spans="2:5" ht="15" x14ac:dyDescent="0.25">
      <c r="B501" s="69"/>
      <c r="C501" s="70"/>
      <c r="D501" s="70"/>
      <c r="E501" s="70"/>
    </row>
    <row r="502" spans="2:5" ht="15" x14ac:dyDescent="0.25">
      <c r="B502" s="69"/>
      <c r="C502" s="70"/>
      <c r="D502" s="70"/>
      <c r="E502" s="70"/>
    </row>
    <row r="503" spans="2:5" ht="15" x14ac:dyDescent="0.25">
      <c r="B503" s="69"/>
      <c r="C503" s="70"/>
      <c r="D503" s="70"/>
      <c r="E503" s="70"/>
    </row>
    <row r="504" spans="2:5" ht="15" x14ac:dyDescent="0.25">
      <c r="B504" s="69"/>
      <c r="C504" s="70"/>
      <c r="D504" s="70"/>
      <c r="E504" s="70"/>
    </row>
    <row r="505" spans="2:5" ht="15" x14ac:dyDescent="0.25">
      <c r="B505" s="69"/>
      <c r="C505" s="70"/>
      <c r="D505" s="70"/>
      <c r="E505" s="70"/>
    </row>
    <row r="506" spans="2:5" ht="15" x14ac:dyDescent="0.25">
      <c r="B506" s="69"/>
      <c r="C506" s="70"/>
      <c r="D506" s="70"/>
      <c r="E506" s="70"/>
    </row>
    <row r="507" spans="2:5" ht="15" x14ac:dyDescent="0.25">
      <c r="B507" s="69"/>
      <c r="C507" s="70"/>
      <c r="D507" s="70"/>
      <c r="E507" s="70"/>
    </row>
    <row r="508" spans="2:5" ht="15" x14ac:dyDescent="0.25">
      <c r="B508" s="69"/>
      <c r="C508" s="70"/>
      <c r="D508" s="70"/>
      <c r="E508" s="70"/>
    </row>
    <row r="509" spans="2:5" ht="15" x14ac:dyDescent="0.25">
      <c r="B509" s="69"/>
      <c r="C509" s="70"/>
      <c r="D509" s="70"/>
      <c r="E509" s="70"/>
    </row>
    <row r="510" spans="2:5" ht="15" x14ac:dyDescent="0.25">
      <c r="B510" s="69"/>
      <c r="C510" s="70"/>
      <c r="D510" s="70"/>
      <c r="E510" s="70"/>
    </row>
    <row r="511" spans="2:5" ht="15" x14ac:dyDescent="0.25">
      <c r="B511" s="69"/>
      <c r="C511" s="70"/>
      <c r="D511" s="70"/>
      <c r="E511" s="70"/>
    </row>
    <row r="512" spans="2:5" ht="15" x14ac:dyDescent="0.25">
      <c r="B512" s="69"/>
      <c r="C512" s="70"/>
      <c r="D512" s="70"/>
      <c r="E512" s="70"/>
    </row>
    <row r="513" spans="2:5" ht="15" x14ac:dyDescent="0.25">
      <c r="B513" s="69"/>
      <c r="C513" s="70"/>
      <c r="D513" s="70"/>
      <c r="E513" s="70"/>
    </row>
    <row r="514" spans="2:5" ht="15" x14ac:dyDescent="0.25">
      <c r="B514" s="69"/>
      <c r="C514" s="70"/>
      <c r="D514" s="70"/>
      <c r="E514" s="70"/>
    </row>
    <row r="515" spans="2:5" ht="15" x14ac:dyDescent="0.25">
      <c r="B515" s="69"/>
      <c r="C515" s="70"/>
      <c r="D515" s="70"/>
      <c r="E515" s="70"/>
    </row>
    <row r="516" spans="2:5" x14ac:dyDescent="0.2">
      <c r="B516" s="71"/>
      <c r="C516" s="72"/>
      <c r="D516" s="72"/>
      <c r="E516" s="72"/>
    </row>
    <row r="517" spans="2:5" x14ac:dyDescent="0.2">
      <c r="B517" s="71"/>
      <c r="C517" s="72"/>
      <c r="D517" s="72"/>
      <c r="E517" s="72"/>
    </row>
    <row r="518" spans="2:5" x14ac:dyDescent="0.2">
      <c r="B518" s="71"/>
      <c r="C518" s="72"/>
      <c r="D518" s="72"/>
      <c r="E518" s="72"/>
    </row>
    <row r="519" spans="2:5" x14ac:dyDescent="0.2">
      <c r="B519" s="71"/>
      <c r="C519" s="72"/>
      <c r="D519" s="72"/>
      <c r="E519" s="72"/>
    </row>
    <row r="520" spans="2:5" x14ac:dyDescent="0.2">
      <c r="B520" s="71"/>
      <c r="C520" s="72"/>
      <c r="D520" s="72"/>
      <c r="E520" s="72"/>
    </row>
    <row r="521" spans="2:5" x14ac:dyDescent="0.2">
      <c r="B521" s="71"/>
      <c r="C521" s="72"/>
      <c r="D521" s="72"/>
      <c r="E521" s="72"/>
    </row>
    <row r="522" spans="2:5" x14ac:dyDescent="0.2">
      <c r="B522" s="71"/>
      <c r="C522" s="72"/>
      <c r="D522" s="72"/>
      <c r="E522" s="72"/>
    </row>
    <row r="523" spans="2:5" x14ac:dyDescent="0.2">
      <c r="B523" s="71"/>
      <c r="C523" s="72"/>
      <c r="D523" s="72"/>
      <c r="E523" s="72"/>
    </row>
    <row r="524" spans="2:5" x14ac:dyDescent="0.2">
      <c r="B524" s="71"/>
      <c r="C524" s="72"/>
      <c r="D524" s="72"/>
      <c r="E524" s="72"/>
    </row>
    <row r="525" spans="2:5" x14ac:dyDescent="0.2">
      <c r="B525" s="71"/>
      <c r="C525" s="72"/>
      <c r="D525" s="72"/>
      <c r="E525" s="72"/>
    </row>
    <row r="526" spans="2:5" x14ac:dyDescent="0.2">
      <c r="B526" s="71"/>
      <c r="C526" s="72"/>
      <c r="D526" s="72"/>
      <c r="E526" s="72"/>
    </row>
    <row r="527" spans="2:5" x14ac:dyDescent="0.2">
      <c r="B527" s="71"/>
      <c r="C527" s="72"/>
      <c r="D527" s="72"/>
      <c r="E527" s="72"/>
    </row>
    <row r="528" spans="2:5" x14ac:dyDescent="0.2">
      <c r="B528" s="71"/>
      <c r="C528" s="72"/>
      <c r="D528" s="72"/>
      <c r="E528" s="72"/>
    </row>
    <row r="529" spans="2:5" x14ac:dyDescent="0.2">
      <c r="B529" s="71"/>
      <c r="C529" s="72"/>
      <c r="D529" s="72"/>
      <c r="E529" s="72"/>
    </row>
    <row r="530" spans="2:5" x14ac:dyDescent="0.2">
      <c r="B530" s="71"/>
      <c r="C530" s="72"/>
      <c r="D530" s="72"/>
      <c r="E530" s="72"/>
    </row>
    <row r="531" spans="2:5" x14ac:dyDescent="0.2">
      <c r="B531" s="71"/>
      <c r="C531" s="72"/>
      <c r="D531" s="72"/>
      <c r="E531" s="72"/>
    </row>
    <row r="532" spans="2:5" x14ac:dyDescent="0.2">
      <c r="B532" s="71"/>
      <c r="C532" s="72"/>
      <c r="D532" s="72"/>
      <c r="E532" s="72"/>
    </row>
    <row r="533" spans="2:5" x14ac:dyDescent="0.2">
      <c r="B533" s="71"/>
      <c r="C533" s="72"/>
      <c r="D533" s="72"/>
      <c r="E533" s="72"/>
    </row>
    <row r="534" spans="2:5" x14ac:dyDescent="0.2">
      <c r="B534" s="71"/>
      <c r="C534" s="72"/>
      <c r="D534" s="72"/>
      <c r="E534" s="72"/>
    </row>
    <row r="535" spans="2:5" x14ac:dyDescent="0.2">
      <c r="B535" s="71"/>
      <c r="C535" s="72"/>
      <c r="D535" s="72"/>
      <c r="E535" s="72"/>
    </row>
    <row r="536" spans="2:5" x14ac:dyDescent="0.2">
      <c r="B536" s="71"/>
      <c r="C536" s="72"/>
      <c r="D536" s="72"/>
      <c r="E536" s="72"/>
    </row>
    <row r="537" spans="2:5" x14ac:dyDescent="0.2">
      <c r="B537" s="71"/>
      <c r="C537" s="72"/>
      <c r="D537" s="72"/>
      <c r="E537" s="72"/>
    </row>
    <row r="538" spans="2:5" x14ac:dyDescent="0.2">
      <c r="B538" s="71"/>
      <c r="C538" s="72"/>
      <c r="D538" s="72"/>
      <c r="E538" s="72"/>
    </row>
    <row r="539" spans="2:5" x14ac:dyDescent="0.2">
      <c r="B539" s="71"/>
      <c r="C539" s="72"/>
      <c r="D539" s="72"/>
      <c r="E539" s="72"/>
    </row>
    <row r="540" spans="2:5" x14ac:dyDescent="0.2">
      <c r="B540" s="71"/>
      <c r="C540" s="72"/>
      <c r="D540" s="72"/>
      <c r="E540" s="72"/>
    </row>
    <row r="541" spans="2:5" x14ac:dyDescent="0.2">
      <c r="B541" s="71"/>
      <c r="C541" s="72"/>
      <c r="D541" s="72"/>
      <c r="E541" s="72"/>
    </row>
    <row r="542" spans="2:5" x14ac:dyDescent="0.2">
      <c r="B542" s="71"/>
      <c r="C542" s="72"/>
      <c r="D542" s="72"/>
      <c r="E542" s="72"/>
    </row>
    <row r="543" spans="2:5" x14ac:dyDescent="0.2">
      <c r="B543" s="71"/>
      <c r="C543" s="72"/>
      <c r="D543" s="72"/>
      <c r="E543" s="72"/>
    </row>
    <row r="544" spans="2:5" x14ac:dyDescent="0.2">
      <c r="B544" s="71"/>
      <c r="C544" s="72"/>
      <c r="D544" s="72"/>
      <c r="E544" s="72"/>
    </row>
    <row r="545" spans="2:5" x14ac:dyDescent="0.2">
      <c r="B545" s="71"/>
      <c r="C545" s="72"/>
      <c r="D545" s="72"/>
      <c r="E545" s="72"/>
    </row>
    <row r="546" spans="2:5" x14ac:dyDescent="0.2">
      <c r="B546" s="71"/>
      <c r="C546" s="72"/>
      <c r="D546" s="72"/>
      <c r="E546" s="72"/>
    </row>
    <row r="547" spans="2:5" x14ac:dyDescent="0.2">
      <c r="B547" s="71"/>
      <c r="C547" s="72"/>
      <c r="D547" s="72"/>
      <c r="E547" s="72"/>
    </row>
    <row r="548" spans="2:5" x14ac:dyDescent="0.2">
      <c r="B548" s="71"/>
      <c r="C548" s="72"/>
      <c r="D548" s="72"/>
      <c r="E548" s="72"/>
    </row>
    <row r="549" spans="2:5" x14ac:dyDescent="0.2">
      <c r="B549" s="71"/>
      <c r="C549" s="72"/>
      <c r="D549" s="72"/>
      <c r="E549" s="72"/>
    </row>
    <row r="550" spans="2:5" x14ac:dyDescent="0.2">
      <c r="B550" s="71"/>
      <c r="C550" s="72"/>
      <c r="D550" s="72"/>
      <c r="E550" s="72"/>
    </row>
    <row r="551" spans="2:5" x14ac:dyDescent="0.2">
      <c r="B551" s="71"/>
      <c r="C551" s="72"/>
      <c r="D551" s="72"/>
      <c r="E551" s="72"/>
    </row>
    <row r="552" spans="2:5" x14ac:dyDescent="0.2">
      <c r="B552" s="71"/>
      <c r="C552" s="72"/>
      <c r="D552" s="72"/>
      <c r="E552" s="72"/>
    </row>
    <row r="553" spans="2:5" x14ac:dyDescent="0.2">
      <c r="B553" s="71"/>
      <c r="C553" s="72"/>
      <c r="D553" s="72"/>
      <c r="E553" s="72"/>
    </row>
    <row r="554" spans="2:5" x14ac:dyDescent="0.2">
      <c r="B554" s="71"/>
      <c r="C554" s="72"/>
      <c r="D554" s="72"/>
      <c r="E554" s="72"/>
    </row>
    <row r="555" spans="2:5" x14ac:dyDescent="0.2">
      <c r="B555" s="71"/>
      <c r="C555" s="72"/>
      <c r="D555" s="72"/>
      <c r="E555" s="72"/>
    </row>
    <row r="556" spans="2:5" x14ac:dyDescent="0.2">
      <c r="B556" s="71"/>
      <c r="C556" s="72"/>
      <c r="D556" s="72"/>
      <c r="E556" s="72"/>
    </row>
    <row r="557" spans="2:5" x14ac:dyDescent="0.2">
      <c r="B557" s="71"/>
      <c r="C557" s="72"/>
      <c r="D557" s="72"/>
      <c r="E557" s="72"/>
    </row>
    <row r="558" spans="2:5" x14ac:dyDescent="0.2">
      <c r="B558" s="71"/>
      <c r="C558" s="72"/>
      <c r="D558" s="72"/>
      <c r="E558" s="72"/>
    </row>
    <row r="559" spans="2:5" x14ac:dyDescent="0.2">
      <c r="B559" s="71"/>
      <c r="C559" s="72"/>
      <c r="D559" s="72"/>
      <c r="E559" s="72"/>
    </row>
    <row r="560" spans="2:5" x14ac:dyDescent="0.2">
      <c r="B560" s="71"/>
      <c r="C560" s="72"/>
      <c r="D560" s="72"/>
      <c r="E560" s="72"/>
    </row>
    <row r="561" spans="2:5" x14ac:dyDescent="0.2">
      <c r="B561" s="71"/>
      <c r="C561" s="72"/>
      <c r="D561" s="72"/>
      <c r="E561" s="72"/>
    </row>
    <row r="562" spans="2:5" x14ac:dyDescent="0.2">
      <c r="B562" s="71"/>
      <c r="C562" s="72"/>
      <c r="D562" s="72"/>
      <c r="E562" s="72"/>
    </row>
    <row r="563" spans="2:5" x14ac:dyDescent="0.2">
      <c r="B563" s="71"/>
      <c r="C563" s="72"/>
      <c r="D563" s="72"/>
      <c r="E563" s="72"/>
    </row>
    <row r="564" spans="2:5" x14ac:dyDescent="0.2">
      <c r="B564" s="71"/>
      <c r="C564" s="72"/>
      <c r="D564" s="72"/>
      <c r="E564" s="72"/>
    </row>
    <row r="565" spans="2:5" x14ac:dyDescent="0.2">
      <c r="B565" s="71"/>
      <c r="C565" s="72"/>
      <c r="D565" s="72"/>
      <c r="E565" s="72"/>
    </row>
    <row r="566" spans="2:5" x14ac:dyDescent="0.2">
      <c r="B566" s="71"/>
      <c r="C566" s="72"/>
      <c r="D566" s="72"/>
      <c r="E566" s="72"/>
    </row>
    <row r="567" spans="2:5" x14ac:dyDescent="0.2">
      <c r="B567" s="71"/>
      <c r="C567" s="72"/>
      <c r="D567" s="72"/>
      <c r="E567" s="72"/>
    </row>
    <row r="568" spans="2:5" x14ac:dyDescent="0.2">
      <c r="B568" s="71"/>
      <c r="C568" s="72"/>
      <c r="D568" s="72"/>
      <c r="E568" s="72"/>
    </row>
    <row r="569" spans="2:5" x14ac:dyDescent="0.2">
      <c r="B569" s="71"/>
      <c r="C569" s="72"/>
      <c r="D569" s="72"/>
      <c r="E569" s="72"/>
    </row>
    <row r="570" spans="2:5" x14ac:dyDescent="0.2">
      <c r="B570" s="71"/>
      <c r="C570" s="72"/>
      <c r="D570" s="72"/>
      <c r="E570" s="72"/>
    </row>
    <row r="571" spans="2:5" x14ac:dyDescent="0.2">
      <c r="B571" s="71"/>
      <c r="C571" s="72"/>
      <c r="D571" s="72"/>
      <c r="E571" s="72"/>
    </row>
    <row r="572" spans="2:5" x14ac:dyDescent="0.2">
      <c r="B572" s="71"/>
      <c r="C572" s="72"/>
      <c r="D572" s="72"/>
      <c r="E572" s="72"/>
    </row>
    <row r="573" spans="2:5" x14ac:dyDescent="0.2">
      <c r="B573" s="71"/>
      <c r="C573" s="72"/>
      <c r="D573" s="72"/>
      <c r="E573" s="72"/>
    </row>
    <row r="574" spans="2:5" x14ac:dyDescent="0.2">
      <c r="B574" s="71"/>
      <c r="C574" s="72"/>
      <c r="D574" s="72"/>
      <c r="E574" s="72"/>
    </row>
    <row r="575" spans="2:5" x14ac:dyDescent="0.2">
      <c r="B575" s="71"/>
      <c r="C575" s="72"/>
      <c r="D575" s="72"/>
      <c r="E575" s="72"/>
    </row>
    <row r="576" spans="2:5" x14ac:dyDescent="0.2">
      <c r="B576" s="71"/>
      <c r="C576" s="72"/>
      <c r="D576" s="72"/>
      <c r="E576" s="72"/>
    </row>
    <row r="577" spans="2:5" x14ac:dyDescent="0.2">
      <c r="B577" s="71"/>
      <c r="C577" s="72"/>
      <c r="D577" s="72"/>
      <c r="E577" s="72"/>
    </row>
    <row r="578" spans="2:5" x14ac:dyDescent="0.2">
      <c r="B578" s="71"/>
      <c r="C578" s="72"/>
      <c r="D578" s="72"/>
      <c r="E578" s="72"/>
    </row>
    <row r="579" spans="2:5" x14ac:dyDescent="0.2">
      <c r="B579" s="71"/>
      <c r="C579" s="72"/>
      <c r="D579" s="72"/>
      <c r="E579" s="72"/>
    </row>
    <row r="580" spans="2:5" x14ac:dyDescent="0.2">
      <c r="B580" s="71"/>
      <c r="C580" s="72"/>
      <c r="D580" s="72"/>
      <c r="E580" s="72"/>
    </row>
    <row r="581" spans="2:5" x14ac:dyDescent="0.2">
      <c r="B581" s="71"/>
      <c r="C581" s="72"/>
      <c r="D581" s="72"/>
      <c r="E581" s="72"/>
    </row>
    <row r="582" spans="2:5" x14ac:dyDescent="0.2">
      <c r="B582" s="71"/>
      <c r="C582" s="72"/>
      <c r="D582" s="72"/>
      <c r="E582" s="72"/>
    </row>
    <row r="583" spans="2:5" x14ac:dyDescent="0.2">
      <c r="B583" s="71"/>
      <c r="C583" s="72"/>
      <c r="D583" s="72"/>
      <c r="E583" s="72"/>
    </row>
    <row r="584" spans="2:5" x14ac:dyDescent="0.2">
      <c r="B584" s="71"/>
      <c r="C584" s="72"/>
      <c r="D584" s="72"/>
      <c r="E584" s="72"/>
    </row>
    <row r="585" spans="2:5" x14ac:dyDescent="0.2">
      <c r="B585" s="71"/>
      <c r="C585" s="72"/>
      <c r="D585" s="72"/>
      <c r="E585" s="72"/>
    </row>
    <row r="586" spans="2:5" x14ac:dyDescent="0.2">
      <c r="B586" s="71"/>
      <c r="C586" s="72"/>
      <c r="D586" s="72"/>
      <c r="E586" s="72"/>
    </row>
    <row r="587" spans="2:5" x14ac:dyDescent="0.2">
      <c r="B587" s="71"/>
      <c r="C587" s="72"/>
      <c r="D587" s="72"/>
      <c r="E587" s="72"/>
    </row>
    <row r="588" spans="2:5" x14ac:dyDescent="0.2">
      <c r="B588" s="71"/>
      <c r="C588" s="72"/>
      <c r="D588" s="72"/>
      <c r="E588" s="72"/>
    </row>
    <row r="589" spans="2:5" x14ac:dyDescent="0.2">
      <c r="B589" s="71"/>
      <c r="C589" s="72"/>
      <c r="D589" s="72"/>
      <c r="E589" s="72"/>
    </row>
    <row r="590" spans="2:5" x14ac:dyDescent="0.2">
      <c r="B590" s="71"/>
      <c r="C590" s="72"/>
      <c r="D590" s="72"/>
      <c r="E590" s="72"/>
    </row>
    <row r="591" spans="2:5" x14ac:dyDescent="0.2">
      <c r="B591" s="71"/>
      <c r="C591" s="72"/>
      <c r="D591" s="72"/>
      <c r="E591" s="72"/>
    </row>
    <row r="592" spans="2:5" x14ac:dyDescent="0.2">
      <c r="B592" s="71"/>
      <c r="C592" s="72"/>
      <c r="D592" s="72"/>
      <c r="E592" s="72"/>
    </row>
    <row r="593" spans="2:5" x14ac:dyDescent="0.2">
      <c r="B593" s="71"/>
      <c r="C593" s="72"/>
      <c r="D593" s="72"/>
      <c r="E593" s="72"/>
    </row>
    <row r="594" spans="2:5" x14ac:dyDescent="0.2">
      <c r="B594" s="71"/>
      <c r="C594" s="72"/>
      <c r="D594" s="72"/>
      <c r="E594" s="72"/>
    </row>
    <row r="595" spans="2:5" x14ac:dyDescent="0.2">
      <c r="B595" s="71"/>
      <c r="C595" s="72"/>
      <c r="D595" s="72"/>
      <c r="E595" s="72"/>
    </row>
    <row r="596" spans="2:5" x14ac:dyDescent="0.2">
      <c r="B596" s="71"/>
      <c r="C596" s="72"/>
      <c r="D596" s="72"/>
      <c r="E596" s="72"/>
    </row>
    <row r="597" spans="2:5" x14ac:dyDescent="0.2">
      <c r="B597" s="71"/>
      <c r="C597" s="72"/>
      <c r="D597" s="72"/>
      <c r="E597" s="72"/>
    </row>
    <row r="598" spans="2:5" x14ac:dyDescent="0.2">
      <c r="B598" s="71"/>
      <c r="C598" s="72"/>
      <c r="D598" s="72"/>
      <c r="E598" s="72"/>
    </row>
    <row r="599" spans="2:5" x14ac:dyDescent="0.2">
      <c r="B599" s="71"/>
      <c r="C599" s="72"/>
      <c r="D599" s="72"/>
      <c r="E599" s="72"/>
    </row>
    <row r="600" spans="2:5" x14ac:dyDescent="0.2">
      <c r="B600" s="71"/>
      <c r="C600" s="72"/>
      <c r="D600" s="72"/>
      <c r="E600" s="72"/>
    </row>
    <row r="601" spans="2:5" x14ac:dyDescent="0.2">
      <c r="B601" s="71"/>
      <c r="C601" s="72"/>
      <c r="D601" s="72"/>
      <c r="E601" s="72"/>
    </row>
    <row r="602" spans="2:5" x14ac:dyDescent="0.2">
      <c r="B602" s="71"/>
      <c r="C602" s="72"/>
      <c r="D602" s="72"/>
      <c r="E602" s="72"/>
    </row>
    <row r="603" spans="2:5" x14ac:dyDescent="0.2">
      <c r="B603" s="71"/>
      <c r="C603" s="72"/>
      <c r="D603" s="72"/>
      <c r="E603" s="72"/>
    </row>
    <row r="604" spans="2:5" x14ac:dyDescent="0.2">
      <c r="B604" s="71"/>
      <c r="C604" s="72"/>
      <c r="D604" s="72"/>
      <c r="E604" s="72"/>
    </row>
    <row r="605" spans="2:5" x14ac:dyDescent="0.2">
      <c r="B605" s="71"/>
      <c r="C605" s="72"/>
      <c r="D605" s="72"/>
      <c r="E605" s="72"/>
    </row>
    <row r="606" spans="2:5" x14ac:dyDescent="0.2">
      <c r="B606" s="71"/>
      <c r="C606" s="72"/>
      <c r="D606" s="72"/>
      <c r="E606" s="72"/>
    </row>
    <row r="607" spans="2:5" x14ac:dyDescent="0.2">
      <c r="B607" s="71"/>
      <c r="C607" s="72"/>
      <c r="D607" s="72"/>
      <c r="E607" s="72"/>
    </row>
    <row r="608" spans="2:5" x14ac:dyDescent="0.2">
      <c r="B608" s="71"/>
      <c r="C608" s="72"/>
      <c r="D608" s="72"/>
      <c r="E608" s="72"/>
    </row>
    <row r="609" spans="2:5" x14ac:dyDescent="0.2">
      <c r="B609" s="71"/>
      <c r="C609" s="72"/>
      <c r="D609" s="72"/>
      <c r="E609" s="72"/>
    </row>
    <row r="610" spans="2:5" x14ac:dyDescent="0.2">
      <c r="B610" s="71"/>
      <c r="C610" s="72"/>
      <c r="D610" s="72"/>
      <c r="E610" s="72"/>
    </row>
    <row r="611" spans="2:5" x14ac:dyDescent="0.2">
      <c r="B611" s="71"/>
      <c r="C611" s="72"/>
      <c r="D611" s="72"/>
      <c r="E611" s="72"/>
    </row>
    <row r="612" spans="2:5" x14ac:dyDescent="0.2">
      <c r="B612" s="71"/>
      <c r="C612" s="72"/>
      <c r="D612" s="72"/>
      <c r="E612" s="72"/>
    </row>
    <row r="613" spans="2:5" x14ac:dyDescent="0.2">
      <c r="B613" s="71"/>
      <c r="C613" s="72"/>
      <c r="D613" s="72"/>
      <c r="E613" s="72"/>
    </row>
    <row r="614" spans="2:5" x14ac:dyDescent="0.2">
      <c r="B614" s="71"/>
      <c r="C614" s="72"/>
      <c r="D614" s="72"/>
      <c r="E614" s="72"/>
    </row>
    <row r="615" spans="2:5" x14ac:dyDescent="0.2">
      <c r="B615" s="71"/>
      <c r="C615" s="72"/>
      <c r="D615" s="72"/>
      <c r="E615" s="72"/>
    </row>
    <row r="616" spans="2:5" x14ac:dyDescent="0.2">
      <c r="B616" s="71"/>
      <c r="C616" s="72"/>
      <c r="D616" s="72"/>
      <c r="E616" s="72"/>
    </row>
    <row r="617" spans="2:5" x14ac:dyDescent="0.2">
      <c r="B617" s="71"/>
      <c r="C617" s="72"/>
      <c r="D617" s="72"/>
      <c r="E617" s="72"/>
    </row>
    <row r="618" spans="2:5" x14ac:dyDescent="0.2">
      <c r="B618" s="71"/>
      <c r="C618" s="72"/>
      <c r="D618" s="72"/>
      <c r="E618" s="72"/>
    </row>
    <row r="619" spans="2:5" x14ac:dyDescent="0.2">
      <c r="B619" s="71"/>
      <c r="C619" s="72"/>
      <c r="D619" s="72"/>
      <c r="E619" s="72"/>
    </row>
    <row r="620" spans="2:5" x14ac:dyDescent="0.2">
      <c r="B620" s="71"/>
      <c r="C620" s="72"/>
      <c r="D620" s="72"/>
      <c r="E620" s="72"/>
    </row>
    <row r="621" spans="2:5" x14ac:dyDescent="0.2">
      <c r="B621" s="71"/>
      <c r="C621" s="72"/>
      <c r="D621" s="72"/>
      <c r="E621" s="72"/>
    </row>
    <row r="622" spans="2:5" x14ac:dyDescent="0.2">
      <c r="B622" s="71"/>
      <c r="C622" s="72"/>
      <c r="D622" s="72"/>
      <c r="E622" s="72"/>
    </row>
    <row r="623" spans="2:5" x14ac:dyDescent="0.2">
      <c r="B623" s="71"/>
      <c r="C623" s="72"/>
      <c r="D623" s="72"/>
      <c r="E623" s="72"/>
    </row>
    <row r="624" spans="2:5" x14ac:dyDescent="0.2">
      <c r="B624" s="71"/>
      <c r="C624" s="72"/>
      <c r="D624" s="72"/>
      <c r="E624" s="72"/>
    </row>
    <row r="625" spans="2:5" x14ac:dyDescent="0.2">
      <c r="B625" s="71"/>
      <c r="C625" s="72"/>
      <c r="D625" s="72"/>
      <c r="E625" s="72"/>
    </row>
    <row r="626" spans="2:5" x14ac:dyDescent="0.2">
      <c r="B626" s="71"/>
      <c r="C626" s="72"/>
      <c r="D626" s="72"/>
      <c r="E626" s="72"/>
    </row>
    <row r="627" spans="2:5" x14ac:dyDescent="0.2">
      <c r="B627" s="71"/>
      <c r="C627" s="72"/>
      <c r="D627" s="72"/>
      <c r="E627" s="72"/>
    </row>
    <row r="628" spans="2:5" x14ac:dyDescent="0.2">
      <c r="B628" s="71"/>
      <c r="C628" s="72"/>
      <c r="D628" s="72"/>
      <c r="E628" s="72"/>
    </row>
    <row r="629" spans="2:5" x14ac:dyDescent="0.2">
      <c r="B629" s="71"/>
      <c r="C629" s="72"/>
      <c r="D629" s="72"/>
      <c r="E629" s="72"/>
    </row>
    <row r="630" spans="2:5" x14ac:dyDescent="0.2">
      <c r="B630" s="71"/>
      <c r="C630" s="72"/>
      <c r="D630" s="72"/>
      <c r="E630" s="72"/>
    </row>
    <row r="631" spans="2:5" x14ac:dyDescent="0.2">
      <c r="B631" s="71"/>
      <c r="C631" s="72"/>
      <c r="D631" s="72"/>
      <c r="E631" s="72"/>
    </row>
    <row r="632" spans="2:5" x14ac:dyDescent="0.2">
      <c r="B632" s="71"/>
      <c r="C632" s="72"/>
      <c r="D632" s="72"/>
      <c r="E632" s="72"/>
    </row>
    <row r="633" spans="2:5" x14ac:dyDescent="0.2">
      <c r="B633" s="71"/>
      <c r="C633" s="72"/>
      <c r="D633" s="72"/>
      <c r="E633" s="72"/>
    </row>
    <row r="634" spans="2:5" x14ac:dyDescent="0.2">
      <c r="B634" s="71"/>
      <c r="C634" s="72"/>
      <c r="D634" s="72"/>
      <c r="E634" s="72"/>
    </row>
    <row r="635" spans="2:5" x14ac:dyDescent="0.2">
      <c r="B635" s="71"/>
      <c r="C635" s="72"/>
      <c r="D635" s="72"/>
      <c r="E635" s="72"/>
    </row>
    <row r="636" spans="2:5" x14ac:dyDescent="0.2">
      <c r="B636" s="71"/>
      <c r="C636" s="72"/>
      <c r="D636" s="72"/>
      <c r="E636" s="72"/>
    </row>
    <row r="637" spans="2:5" x14ac:dyDescent="0.2">
      <c r="B637" s="71"/>
      <c r="C637" s="72"/>
      <c r="D637" s="72"/>
      <c r="E637" s="72"/>
    </row>
    <row r="638" spans="2:5" x14ac:dyDescent="0.2">
      <c r="B638" s="71"/>
      <c r="C638" s="72"/>
      <c r="D638" s="72"/>
      <c r="E638" s="72"/>
    </row>
    <row r="639" spans="2:5" x14ac:dyDescent="0.2">
      <c r="B639" s="71"/>
      <c r="C639" s="72"/>
      <c r="D639" s="72"/>
      <c r="E639" s="72"/>
    </row>
    <row r="640" spans="2:5" x14ac:dyDescent="0.2">
      <c r="B640" s="71"/>
      <c r="C640" s="72"/>
      <c r="D640" s="72"/>
      <c r="E640" s="72"/>
    </row>
    <row r="641" spans="2:5" x14ac:dyDescent="0.2">
      <c r="B641" s="71"/>
      <c r="C641" s="72"/>
      <c r="D641" s="72"/>
      <c r="E641" s="72"/>
    </row>
    <row r="642" spans="2:5" x14ac:dyDescent="0.2">
      <c r="B642" s="71"/>
      <c r="C642" s="72"/>
      <c r="D642" s="72"/>
      <c r="E642" s="72"/>
    </row>
    <row r="643" spans="2:5" x14ac:dyDescent="0.2">
      <c r="B643" s="71"/>
      <c r="C643" s="72"/>
      <c r="D643" s="72"/>
      <c r="E643" s="72"/>
    </row>
    <row r="644" spans="2:5" x14ac:dyDescent="0.2">
      <c r="B644" s="71"/>
      <c r="C644" s="72"/>
      <c r="D644" s="72"/>
      <c r="E644" s="72"/>
    </row>
    <row r="645" spans="2:5" x14ac:dyDescent="0.2">
      <c r="B645" s="71"/>
      <c r="C645" s="72"/>
      <c r="D645" s="72"/>
      <c r="E645" s="72"/>
    </row>
    <row r="646" spans="2:5" x14ac:dyDescent="0.2">
      <c r="B646" s="71"/>
      <c r="C646" s="72"/>
      <c r="D646" s="72"/>
      <c r="E646" s="72"/>
    </row>
    <row r="647" spans="2:5" x14ac:dyDescent="0.2">
      <c r="B647" s="71"/>
      <c r="C647" s="72"/>
      <c r="D647" s="72"/>
      <c r="E647" s="72"/>
    </row>
    <row r="648" spans="2:5" x14ac:dyDescent="0.2">
      <c r="B648" s="71"/>
      <c r="C648" s="72"/>
      <c r="D648" s="72"/>
      <c r="E648" s="72"/>
    </row>
    <row r="649" spans="2:5" x14ac:dyDescent="0.2">
      <c r="B649" s="71"/>
      <c r="C649" s="72"/>
      <c r="D649" s="72"/>
      <c r="E649" s="72"/>
    </row>
    <row r="650" spans="2:5" x14ac:dyDescent="0.2">
      <c r="B650" s="71"/>
      <c r="C650" s="72"/>
      <c r="D650" s="72"/>
      <c r="E650" s="72"/>
    </row>
    <row r="651" spans="2:5" x14ac:dyDescent="0.2">
      <c r="B651" s="71"/>
      <c r="C651" s="72"/>
      <c r="D651" s="72"/>
      <c r="E651" s="72"/>
    </row>
    <row r="652" spans="2:5" x14ac:dyDescent="0.2">
      <c r="B652" s="71"/>
      <c r="C652" s="72"/>
      <c r="D652" s="72"/>
      <c r="E652" s="72"/>
    </row>
    <row r="653" spans="2:5" x14ac:dyDescent="0.2">
      <c r="B653" s="71"/>
      <c r="C653" s="72"/>
      <c r="D653" s="72"/>
      <c r="E653" s="72"/>
    </row>
    <row r="654" spans="2:5" x14ac:dyDescent="0.2">
      <c r="B654" s="71"/>
      <c r="C654" s="72"/>
      <c r="D654" s="72"/>
      <c r="E654" s="72"/>
    </row>
    <row r="655" spans="2:5" x14ac:dyDescent="0.2">
      <c r="B655" s="71"/>
      <c r="C655" s="72"/>
      <c r="D655" s="72"/>
      <c r="E655" s="72"/>
    </row>
    <row r="656" spans="2:5" x14ac:dyDescent="0.2">
      <c r="B656" s="71"/>
      <c r="C656" s="72"/>
      <c r="D656" s="72"/>
      <c r="E656" s="72"/>
    </row>
    <row r="657" spans="2:5" x14ac:dyDescent="0.2">
      <c r="B657" s="71"/>
      <c r="C657" s="72"/>
      <c r="D657" s="72"/>
      <c r="E657" s="72"/>
    </row>
    <row r="658" spans="2:5" x14ac:dyDescent="0.2">
      <c r="B658" s="71"/>
      <c r="C658" s="72"/>
      <c r="D658" s="72"/>
      <c r="E658" s="72"/>
    </row>
    <row r="659" spans="2:5" x14ac:dyDescent="0.2">
      <c r="B659" s="71"/>
      <c r="C659" s="72"/>
      <c r="D659" s="72"/>
      <c r="E659" s="72"/>
    </row>
    <row r="660" spans="2:5" x14ac:dyDescent="0.2">
      <c r="B660" s="71"/>
      <c r="C660" s="72"/>
      <c r="D660" s="72"/>
      <c r="E660" s="72"/>
    </row>
    <row r="661" spans="2:5" x14ac:dyDescent="0.2">
      <c r="B661" s="71"/>
      <c r="C661" s="72"/>
      <c r="D661" s="72"/>
      <c r="E661" s="72"/>
    </row>
    <row r="662" spans="2:5" x14ac:dyDescent="0.2">
      <c r="B662" s="71"/>
      <c r="C662" s="72"/>
      <c r="D662" s="72"/>
      <c r="E662" s="72"/>
    </row>
    <row r="663" spans="2:5" x14ac:dyDescent="0.2">
      <c r="B663" s="71"/>
      <c r="C663" s="72"/>
      <c r="D663" s="72"/>
      <c r="E663" s="72"/>
    </row>
    <row r="664" spans="2:5" x14ac:dyDescent="0.2">
      <c r="B664" s="71"/>
      <c r="C664" s="72"/>
      <c r="D664" s="72"/>
      <c r="E664" s="72"/>
    </row>
    <row r="665" spans="2:5" x14ac:dyDescent="0.2">
      <c r="B665" s="71"/>
      <c r="C665" s="72"/>
      <c r="D665" s="72"/>
      <c r="E665" s="72"/>
    </row>
    <row r="666" spans="2:5" x14ac:dyDescent="0.2">
      <c r="B666" s="71"/>
      <c r="C666" s="72"/>
      <c r="D666" s="72"/>
      <c r="E666" s="72"/>
    </row>
    <row r="667" spans="2:5" x14ac:dyDescent="0.2">
      <c r="B667" s="71"/>
      <c r="C667" s="72"/>
      <c r="D667" s="72"/>
      <c r="E667" s="72"/>
    </row>
    <row r="668" spans="2:5" x14ac:dyDescent="0.2">
      <c r="B668" s="71"/>
      <c r="C668" s="72"/>
      <c r="D668" s="72"/>
      <c r="E668" s="72"/>
    </row>
    <row r="669" spans="2:5" x14ac:dyDescent="0.2">
      <c r="B669" s="71"/>
      <c r="C669" s="72"/>
      <c r="D669" s="72"/>
      <c r="E669" s="72"/>
    </row>
    <row r="670" spans="2:5" x14ac:dyDescent="0.2">
      <c r="B670" s="71"/>
      <c r="C670" s="72"/>
      <c r="D670" s="72"/>
      <c r="E670" s="72"/>
    </row>
    <row r="671" spans="2:5" x14ac:dyDescent="0.2">
      <c r="B671" s="71"/>
      <c r="C671" s="72"/>
      <c r="D671" s="72"/>
      <c r="E671" s="72"/>
    </row>
    <row r="672" spans="2:5" x14ac:dyDescent="0.2">
      <c r="B672" s="71"/>
      <c r="C672" s="72"/>
      <c r="D672" s="72"/>
      <c r="E672" s="72"/>
    </row>
    <row r="673" spans="2:5" x14ac:dyDescent="0.2">
      <c r="B673" s="71"/>
      <c r="C673" s="72"/>
      <c r="D673" s="72"/>
      <c r="E673" s="72"/>
    </row>
    <row r="674" spans="2:5" x14ac:dyDescent="0.2">
      <c r="B674" s="71"/>
      <c r="C674" s="72"/>
      <c r="D674" s="72"/>
      <c r="E674" s="72"/>
    </row>
    <row r="675" spans="2:5" x14ac:dyDescent="0.2">
      <c r="B675" s="71"/>
      <c r="C675" s="72"/>
      <c r="D675" s="72"/>
      <c r="E675" s="72"/>
    </row>
    <row r="676" spans="2:5" x14ac:dyDescent="0.2">
      <c r="B676" s="71"/>
      <c r="C676" s="72"/>
      <c r="D676" s="72"/>
      <c r="E676" s="72"/>
    </row>
    <row r="677" spans="2:5" x14ac:dyDescent="0.2">
      <c r="B677" s="71"/>
      <c r="C677" s="72"/>
      <c r="D677" s="72"/>
      <c r="E677" s="72"/>
    </row>
    <row r="678" spans="2:5" x14ac:dyDescent="0.2">
      <c r="B678" s="71"/>
      <c r="C678" s="72"/>
      <c r="D678" s="72"/>
      <c r="E678" s="72"/>
    </row>
    <row r="679" spans="2:5" x14ac:dyDescent="0.2">
      <c r="B679" s="71"/>
      <c r="C679" s="72"/>
      <c r="D679" s="72"/>
      <c r="E679" s="72"/>
    </row>
    <row r="680" spans="2:5" x14ac:dyDescent="0.2">
      <c r="B680" s="71"/>
      <c r="C680" s="72"/>
      <c r="D680" s="72"/>
      <c r="E680" s="72"/>
    </row>
    <row r="681" spans="2:5" x14ac:dyDescent="0.2">
      <c r="B681" s="71"/>
      <c r="C681" s="72"/>
      <c r="D681" s="72"/>
      <c r="E681" s="72"/>
    </row>
    <row r="682" spans="2:5" x14ac:dyDescent="0.2">
      <c r="B682" s="71"/>
      <c r="C682" s="72"/>
      <c r="D682" s="72"/>
      <c r="E682" s="72"/>
    </row>
    <row r="683" spans="2:5" x14ac:dyDescent="0.2">
      <c r="B683" s="71"/>
      <c r="C683" s="72"/>
      <c r="D683" s="72"/>
      <c r="E683" s="72"/>
    </row>
    <row r="684" spans="2:5" x14ac:dyDescent="0.2">
      <c r="B684" s="71"/>
      <c r="C684" s="72"/>
      <c r="D684" s="72"/>
      <c r="E684" s="72"/>
    </row>
    <row r="685" spans="2:5" x14ac:dyDescent="0.2">
      <c r="B685" s="71"/>
      <c r="C685" s="72"/>
      <c r="D685" s="72"/>
      <c r="E685" s="72"/>
    </row>
    <row r="686" spans="2:5" x14ac:dyDescent="0.2">
      <c r="B686" s="71"/>
      <c r="C686" s="72"/>
      <c r="D686" s="72"/>
      <c r="E686" s="72"/>
    </row>
    <row r="687" spans="2:5" x14ac:dyDescent="0.2">
      <c r="B687" s="71"/>
      <c r="C687" s="72"/>
      <c r="D687" s="72"/>
      <c r="E687" s="72"/>
    </row>
    <row r="688" spans="2:5" x14ac:dyDescent="0.2">
      <c r="B688" s="71"/>
      <c r="C688" s="72"/>
      <c r="D688" s="72"/>
      <c r="E688" s="72"/>
    </row>
    <row r="689" spans="2:5" x14ac:dyDescent="0.2">
      <c r="B689" s="71"/>
      <c r="C689" s="72"/>
      <c r="D689" s="72"/>
      <c r="E689" s="72"/>
    </row>
    <row r="690" spans="2:5" x14ac:dyDescent="0.2">
      <c r="B690" s="71"/>
      <c r="C690" s="72"/>
      <c r="D690" s="72"/>
      <c r="E690" s="72"/>
    </row>
    <row r="691" spans="2:5" x14ac:dyDescent="0.2">
      <c r="B691" s="71"/>
      <c r="C691" s="72"/>
      <c r="D691" s="72"/>
      <c r="E691" s="72"/>
    </row>
    <row r="692" spans="2:5" x14ac:dyDescent="0.2">
      <c r="B692" s="71"/>
      <c r="C692" s="72"/>
      <c r="D692" s="72"/>
      <c r="E692" s="72"/>
    </row>
    <row r="693" spans="2:5" x14ac:dyDescent="0.2">
      <c r="B693" s="71"/>
      <c r="C693" s="72"/>
      <c r="D693" s="72"/>
      <c r="E693" s="72"/>
    </row>
    <row r="694" spans="2:5" x14ac:dyDescent="0.2">
      <c r="B694" s="71"/>
      <c r="C694" s="72"/>
      <c r="D694" s="72"/>
      <c r="E694" s="72"/>
    </row>
    <row r="695" spans="2:5" x14ac:dyDescent="0.2">
      <c r="B695" s="71"/>
      <c r="C695" s="72"/>
      <c r="D695" s="72"/>
      <c r="E695" s="72"/>
    </row>
    <row r="696" spans="2:5" x14ac:dyDescent="0.2">
      <c r="B696" s="71"/>
      <c r="C696" s="72"/>
      <c r="D696" s="72"/>
      <c r="E696" s="72"/>
    </row>
    <row r="697" spans="2:5" x14ac:dyDescent="0.2">
      <c r="B697" s="71"/>
      <c r="C697" s="72"/>
      <c r="D697" s="72"/>
      <c r="E697" s="72"/>
    </row>
    <row r="698" spans="2:5" x14ac:dyDescent="0.2">
      <c r="B698" s="71"/>
      <c r="C698" s="72"/>
      <c r="D698" s="72"/>
      <c r="E698" s="72"/>
    </row>
    <row r="699" spans="2:5" x14ac:dyDescent="0.2">
      <c r="B699" s="71"/>
      <c r="C699" s="72"/>
      <c r="D699" s="72"/>
      <c r="E699" s="72"/>
    </row>
    <row r="700" spans="2:5" x14ac:dyDescent="0.2">
      <c r="B700" s="71"/>
      <c r="C700" s="72"/>
      <c r="D700" s="72"/>
      <c r="E700" s="72"/>
    </row>
    <row r="701" spans="2:5" x14ac:dyDescent="0.2">
      <c r="B701" s="71"/>
      <c r="C701" s="72"/>
      <c r="D701" s="72"/>
      <c r="E701" s="72"/>
    </row>
    <row r="702" spans="2:5" x14ac:dyDescent="0.2">
      <c r="B702" s="71"/>
      <c r="C702" s="72"/>
      <c r="D702" s="72"/>
      <c r="E702" s="72"/>
    </row>
    <row r="703" spans="2:5" x14ac:dyDescent="0.2">
      <c r="B703" s="71"/>
      <c r="C703" s="72"/>
      <c r="D703" s="72"/>
      <c r="E703" s="72"/>
    </row>
    <row r="704" spans="2:5" x14ac:dyDescent="0.2">
      <c r="B704" s="71"/>
      <c r="C704" s="72"/>
      <c r="D704" s="72"/>
      <c r="E704" s="72"/>
    </row>
    <row r="705" spans="2:5" x14ac:dyDescent="0.2">
      <c r="B705" s="71"/>
      <c r="C705" s="72"/>
      <c r="D705" s="72"/>
      <c r="E705" s="72"/>
    </row>
    <row r="706" spans="2:5" x14ac:dyDescent="0.2">
      <c r="B706" s="71"/>
      <c r="C706" s="72"/>
      <c r="D706" s="72"/>
      <c r="E706" s="72"/>
    </row>
    <row r="707" spans="2:5" x14ac:dyDescent="0.2">
      <c r="B707" s="71"/>
      <c r="C707" s="72"/>
      <c r="D707" s="72"/>
      <c r="E707" s="72"/>
    </row>
    <row r="708" spans="2:5" x14ac:dyDescent="0.2">
      <c r="B708" s="71"/>
      <c r="C708" s="72"/>
      <c r="D708" s="72"/>
      <c r="E708" s="72"/>
    </row>
    <row r="709" spans="2:5" x14ac:dyDescent="0.2">
      <c r="B709" s="71"/>
      <c r="C709" s="72"/>
      <c r="D709" s="72"/>
      <c r="E709" s="72"/>
    </row>
    <row r="710" spans="2:5" x14ac:dyDescent="0.2">
      <c r="B710" s="71"/>
      <c r="C710" s="72"/>
      <c r="D710" s="72"/>
      <c r="E710" s="72"/>
    </row>
    <row r="711" spans="2:5" x14ac:dyDescent="0.2">
      <c r="B711" s="71"/>
      <c r="C711" s="72"/>
      <c r="D711" s="72"/>
      <c r="E711" s="72"/>
    </row>
    <row r="712" spans="2:5" x14ac:dyDescent="0.2">
      <c r="B712" s="71"/>
      <c r="C712" s="72"/>
      <c r="D712" s="72"/>
      <c r="E712" s="72"/>
    </row>
    <row r="713" spans="2:5" x14ac:dyDescent="0.2">
      <c r="B713" s="71"/>
      <c r="C713" s="72"/>
      <c r="D713" s="72"/>
      <c r="E713" s="72"/>
    </row>
    <row r="714" spans="2:5" x14ac:dyDescent="0.2">
      <c r="B714" s="71"/>
      <c r="C714" s="72"/>
      <c r="D714" s="72"/>
      <c r="E714" s="72"/>
    </row>
    <row r="715" spans="2:5" x14ac:dyDescent="0.2">
      <c r="B715" s="71"/>
      <c r="C715" s="72"/>
      <c r="D715" s="72"/>
      <c r="E715" s="72"/>
    </row>
    <row r="716" spans="2:5" x14ac:dyDescent="0.2">
      <c r="B716" s="71"/>
      <c r="C716" s="72"/>
      <c r="D716" s="72"/>
      <c r="E716" s="72"/>
    </row>
    <row r="717" spans="2:5" x14ac:dyDescent="0.2">
      <c r="B717" s="71"/>
      <c r="C717" s="72"/>
      <c r="D717" s="72"/>
      <c r="E717" s="72"/>
    </row>
    <row r="718" spans="2:5" x14ac:dyDescent="0.2">
      <c r="B718" s="71"/>
      <c r="C718" s="72"/>
      <c r="D718" s="72"/>
      <c r="E718" s="72"/>
    </row>
    <row r="719" spans="2:5" x14ac:dyDescent="0.2">
      <c r="B719" s="71"/>
      <c r="C719" s="72"/>
      <c r="D719" s="72"/>
      <c r="E719" s="72"/>
    </row>
    <row r="720" spans="2:5" x14ac:dyDescent="0.2">
      <c r="B720" s="71"/>
      <c r="C720" s="72"/>
      <c r="D720" s="72"/>
      <c r="E720" s="72"/>
    </row>
    <row r="721" spans="2:5" x14ac:dyDescent="0.2">
      <c r="B721" s="71"/>
      <c r="C721" s="72"/>
      <c r="D721" s="72"/>
      <c r="E721" s="72"/>
    </row>
    <row r="722" spans="2:5" x14ac:dyDescent="0.2">
      <c r="B722" s="71"/>
      <c r="C722" s="72"/>
      <c r="D722" s="72"/>
      <c r="E722" s="72"/>
    </row>
    <row r="723" spans="2:5" x14ac:dyDescent="0.2">
      <c r="B723" s="71"/>
      <c r="C723" s="72"/>
      <c r="D723" s="72"/>
      <c r="E723" s="72"/>
    </row>
    <row r="724" spans="2:5" x14ac:dyDescent="0.2">
      <c r="B724" s="71"/>
      <c r="C724" s="72"/>
      <c r="D724" s="72"/>
      <c r="E724" s="72"/>
    </row>
    <row r="725" spans="2:5" x14ac:dyDescent="0.2">
      <c r="B725" s="71"/>
      <c r="C725" s="72"/>
      <c r="D725" s="72"/>
      <c r="E725" s="72"/>
    </row>
    <row r="726" spans="2:5" x14ac:dyDescent="0.2">
      <c r="B726" s="71"/>
      <c r="C726" s="72"/>
      <c r="D726" s="72"/>
      <c r="E726" s="72"/>
    </row>
    <row r="727" spans="2:5" x14ac:dyDescent="0.2">
      <c r="B727" s="71"/>
      <c r="C727" s="72"/>
      <c r="D727" s="72"/>
      <c r="E727" s="72"/>
    </row>
    <row r="728" spans="2:5" x14ac:dyDescent="0.2">
      <c r="B728" s="71"/>
      <c r="C728" s="72"/>
      <c r="D728" s="72"/>
      <c r="E728" s="72"/>
    </row>
    <row r="729" spans="2:5" x14ac:dyDescent="0.2">
      <c r="B729" s="71"/>
      <c r="C729" s="72"/>
      <c r="D729" s="72"/>
      <c r="E729" s="72"/>
    </row>
    <row r="730" spans="2:5" x14ac:dyDescent="0.2">
      <c r="B730" s="71"/>
      <c r="C730" s="72"/>
      <c r="D730" s="72"/>
      <c r="E730" s="72"/>
    </row>
    <row r="731" spans="2:5" x14ac:dyDescent="0.2">
      <c r="B731" s="71"/>
      <c r="C731" s="72"/>
      <c r="D731" s="72"/>
      <c r="E731" s="72"/>
    </row>
    <row r="732" spans="2:5" x14ac:dyDescent="0.2">
      <c r="B732" s="71"/>
      <c r="C732" s="72"/>
      <c r="D732" s="72"/>
      <c r="E732" s="72"/>
    </row>
    <row r="733" spans="2:5" x14ac:dyDescent="0.2">
      <c r="B733" s="71"/>
      <c r="C733" s="72"/>
      <c r="D733" s="72"/>
      <c r="E733" s="72"/>
    </row>
    <row r="734" spans="2:5" x14ac:dyDescent="0.2">
      <c r="B734" s="71"/>
      <c r="C734" s="72"/>
      <c r="D734" s="72"/>
      <c r="E734" s="72"/>
    </row>
    <row r="735" spans="2:5" x14ac:dyDescent="0.2">
      <c r="B735" s="71"/>
      <c r="C735" s="72"/>
      <c r="D735" s="72"/>
      <c r="E735" s="72"/>
    </row>
    <row r="736" spans="2:5" x14ac:dyDescent="0.2">
      <c r="B736" s="71"/>
      <c r="C736" s="72"/>
      <c r="D736" s="72"/>
      <c r="E736" s="72"/>
    </row>
  </sheetData>
  <mergeCells count="67">
    <mergeCell ref="G27:G29"/>
    <mergeCell ref="G24:G26"/>
    <mergeCell ref="H24:H26"/>
    <mergeCell ref="I24:I26"/>
    <mergeCell ref="H18:H19"/>
    <mergeCell ref="G22:G23"/>
    <mergeCell ref="H22:H23"/>
    <mergeCell ref="H28:H29"/>
    <mergeCell ref="I28:I29"/>
    <mergeCell ref="I20:I21"/>
    <mergeCell ref="I22:I23"/>
    <mergeCell ref="H20:H21"/>
    <mergeCell ref="A24:A26"/>
    <mergeCell ref="B24:B26"/>
    <mergeCell ref="C24:C26"/>
    <mergeCell ref="D24:D26"/>
    <mergeCell ref="A22:A23"/>
    <mergeCell ref="B22:B23"/>
    <mergeCell ref="C22:C23"/>
    <mergeCell ref="D22:D23"/>
    <mergeCell ref="A27:A29"/>
    <mergeCell ref="B27:B29"/>
    <mergeCell ref="D27:D29"/>
    <mergeCell ref="E27:E29"/>
    <mergeCell ref="F27:F29"/>
    <mergeCell ref="C27:C28"/>
    <mergeCell ref="D16:D17"/>
    <mergeCell ref="E16:E17"/>
    <mergeCell ref="E24:E26"/>
    <mergeCell ref="F24:F26"/>
    <mergeCell ref="F22:F23"/>
    <mergeCell ref="E22:E23"/>
    <mergeCell ref="A14:A17"/>
    <mergeCell ref="B14:B17"/>
    <mergeCell ref="C14:C15"/>
    <mergeCell ref="G14:G15"/>
    <mergeCell ref="I18:I19"/>
    <mergeCell ref="C16:C17"/>
    <mergeCell ref="A18:A21"/>
    <mergeCell ref="B18:B21"/>
    <mergeCell ref="C18:C19"/>
    <mergeCell ref="D18:D19"/>
    <mergeCell ref="E18:E19"/>
    <mergeCell ref="C20:C21"/>
    <mergeCell ref="D20:D21"/>
    <mergeCell ref="E20:E21"/>
    <mergeCell ref="I14:I15"/>
    <mergeCell ref="D14:D15"/>
    <mergeCell ref="E14:E15"/>
    <mergeCell ref="F14:F15"/>
    <mergeCell ref="H16:H17"/>
    <mergeCell ref="I16:I17"/>
    <mergeCell ref="H14:H15"/>
    <mergeCell ref="B3:E3"/>
    <mergeCell ref="B6:B13"/>
    <mergeCell ref="A4:H4"/>
    <mergeCell ref="A6:A13"/>
    <mergeCell ref="D6:D7"/>
    <mergeCell ref="E6:E7"/>
    <mergeCell ref="D8:D9"/>
    <mergeCell ref="E8:E9"/>
    <mergeCell ref="D12:D13"/>
    <mergeCell ref="E12:E13"/>
    <mergeCell ref="F12:F13"/>
    <mergeCell ref="G12:G13"/>
    <mergeCell ref="D10:D11"/>
    <mergeCell ref="E10:E11"/>
  </mergeCells>
  <pageMargins left="0.7" right="0.7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СТОЛЫ. ПРИСТАВКИ</vt:lpstr>
      <vt:lpstr>Тумбы</vt:lpstr>
      <vt:lpstr>Тумбы объединяющие</vt:lpstr>
      <vt:lpstr>Тумбы прочие</vt:lpstr>
      <vt:lpstr>Полки</vt:lpstr>
      <vt:lpstr>Перегородки</vt:lpstr>
      <vt:lpstr>Шкафы</vt:lpstr>
      <vt:lpstr>Двери</vt:lpstr>
      <vt:lpstr>Столешницы</vt:lpstr>
      <vt:lpstr>Двери!Область_печати</vt:lpstr>
      <vt:lpstr>Перегородки!Область_печати</vt:lpstr>
      <vt:lpstr>Полки!Область_печати</vt:lpstr>
      <vt:lpstr>'СТОЛЫ. ПРИСТАВКИ'!Область_печати</vt:lpstr>
      <vt:lpstr>Тумбы!Область_печати</vt:lpstr>
      <vt:lpstr>'Тумбы объединяющие'!Область_печати</vt:lpstr>
      <vt:lpstr>'Тумбы прочие'!Область_печати</vt:lpstr>
      <vt:lpstr>Шкафы!Область_печати</vt:lpstr>
    </vt:vector>
  </TitlesOfParts>
  <Company>Zahad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Олег</cp:lastModifiedBy>
  <cp:lastPrinted>2018-12-28T11:35:49Z</cp:lastPrinted>
  <dcterms:created xsi:type="dcterms:W3CDTF">2003-10-20T10:28:30Z</dcterms:created>
  <dcterms:modified xsi:type="dcterms:W3CDTF">2019-12-09T13:05:32Z</dcterms:modified>
</cp:coreProperties>
</file>